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drawings/drawing6.xml" ContentType="application/vnd.openxmlformats-officedocument.drawing+xml"/>
  <Override PartName="/xl/embeddings/oleObject12.bin" ContentType="application/vnd.openxmlformats-officedocument.oleObject"/>
  <Override PartName="/xl/drawings/drawing8.xml" ContentType="application/vnd.openxmlformats-officedocument.drawing+xml"/>
  <Override PartName="/xl/embeddings/oleObject21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15.bin" ContentType="application/vnd.openxmlformats-officedocument.oleObject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13.bin" ContentType="application/vnd.openxmlformats-officedocument.oleObject"/>
  <Override PartName="/xl/embeddings/oleObject22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ПРАЙС" sheetId="1" r:id="rId1"/>
    <sheet name="ЛСП1" sheetId="2" r:id="rId2"/>
    <sheet name="ЛШУ" sheetId="3" r:id="rId3"/>
    <sheet name="ЛКО" sheetId="4" r:id="rId4"/>
    <sheet name="ЛСП2" sheetId="5" r:id="rId5"/>
    <sheet name="ЛБС" sheetId="6" r:id="rId6"/>
    <sheet name="ЛСЩ" sheetId="7" r:id="rId7"/>
    <sheet name="ЛСС" sheetId="8" r:id="rId8"/>
    <sheet name="ЛШП" sheetId="9" r:id="rId9"/>
    <sheet name="ЛТ" sheetId="10" r:id="rId10"/>
    <sheet name="ЛСД" sheetId="11" r:id="rId11"/>
    <sheet name="ЛОЛ" sheetId="12" r:id="rId12"/>
  </sheets>
  <calcPr calcId="125725"/>
</workbook>
</file>

<file path=xl/calcChain.xml><?xml version="1.0" encoding="utf-8"?>
<calcChain xmlns="http://schemas.openxmlformats.org/spreadsheetml/2006/main">
  <c r="Q5" i="1"/>
  <c r="Q6"/>
  <c r="Q7"/>
  <c r="Q8"/>
  <c r="Q9"/>
  <c r="Q10"/>
  <c r="Q11"/>
  <c r="Q12"/>
  <c r="Q13"/>
  <c r="Q14"/>
  <c r="Q15"/>
  <c r="Q16"/>
  <c r="Q17"/>
  <c r="Q18"/>
  <c r="Q19"/>
  <c r="Q20"/>
  <c r="Q21"/>
  <c r="Q22"/>
  <c r="Q4"/>
</calcChain>
</file>

<file path=xl/sharedStrings.xml><?xml version="1.0" encoding="utf-8"?>
<sst xmlns="http://schemas.openxmlformats.org/spreadsheetml/2006/main" count="210" uniqueCount="99">
  <si>
    <t>Наименование полотна</t>
  </si>
  <si>
    <t>ручка</t>
  </si>
  <si>
    <t>колонка 1</t>
  </si>
  <si>
    <t>колонка 2</t>
  </si>
  <si>
    <t>колонка 3</t>
  </si>
  <si>
    <t>колонка 4</t>
  </si>
  <si>
    <t>есть</t>
  </si>
  <si>
    <t>нет</t>
  </si>
  <si>
    <t>Лопата штыковая универсальная</t>
  </si>
  <si>
    <t xml:space="preserve">ЛШУЧ1 </t>
  </si>
  <si>
    <t>Лопата копальная остроконечная</t>
  </si>
  <si>
    <t>ЛКОЧ1</t>
  </si>
  <si>
    <t>Лопата совковая песочная (тип2)</t>
  </si>
  <si>
    <t>ЛСП2Ч1</t>
  </si>
  <si>
    <t>Лопата большая совковая</t>
  </si>
  <si>
    <t>ЛБСЧ1</t>
  </si>
  <si>
    <t>Лопата совковая щебеночная</t>
  </si>
  <si>
    <t>ЛСЩЧ1</t>
  </si>
  <si>
    <t>Лопата совковая снегоуборочная</t>
  </si>
  <si>
    <t>ЛССЧ1</t>
  </si>
  <si>
    <t>Лопата штыковая прямоугольная</t>
  </si>
  <si>
    <t>ЛШПЧ1</t>
  </si>
  <si>
    <t>Лопата автомобильная</t>
  </si>
  <si>
    <t>ЛТЧ6</t>
  </si>
  <si>
    <t>Лопата дамская (свекольная)</t>
  </si>
  <si>
    <t>ЛДЧ2</t>
  </si>
  <si>
    <t>ЛОЛЧ1</t>
  </si>
  <si>
    <t>ЛСП1Ч1</t>
  </si>
  <si>
    <t>Наименование</t>
  </si>
  <si>
    <t>Модель</t>
  </si>
  <si>
    <t>Размеры (мм) А/В/С</t>
  </si>
  <si>
    <t>вес(кг)</t>
  </si>
  <si>
    <t>Лопата совковая песочная тип 1</t>
  </si>
  <si>
    <t>246/250/350</t>
  </si>
  <si>
    <t>0,84 (+-0,05)</t>
  </si>
  <si>
    <t>возврат</t>
  </si>
  <si>
    <t>прайс!A1</t>
  </si>
  <si>
    <t>ЛШУ б/ч</t>
  </si>
  <si>
    <t>234/270/375</t>
  </si>
  <si>
    <t>0,90 (+-0,05)</t>
  </si>
  <si>
    <t>ЛКО б/ч</t>
  </si>
  <si>
    <t>210/270/360</t>
  </si>
  <si>
    <t>Лопата совковая песочная тип 2</t>
  </si>
  <si>
    <t>226/250/335</t>
  </si>
  <si>
    <t xml:space="preserve">ЛСП2 </t>
  </si>
  <si>
    <t>ЛБС б/ч</t>
  </si>
  <si>
    <t>260/280/400</t>
  </si>
  <si>
    <t>1,05 (+-0,05)</t>
  </si>
  <si>
    <t>ЛСЩ б/ч</t>
  </si>
  <si>
    <t>325/320/455</t>
  </si>
  <si>
    <t>1,10 (+-0,05)</t>
  </si>
  <si>
    <t>ЛСС б/ч</t>
  </si>
  <si>
    <t>351/400/540</t>
  </si>
  <si>
    <t>1,50 (+-0,05)</t>
  </si>
  <si>
    <t>ЛШП б/ч</t>
  </si>
  <si>
    <t>0,96 (+-0,05)</t>
  </si>
  <si>
    <t>ЛТ б/ч</t>
  </si>
  <si>
    <t>155/195/350</t>
  </si>
  <si>
    <t>0,40 (+-0,05)</t>
  </si>
  <si>
    <t>Лопата свекольная (дамская)</t>
  </si>
  <si>
    <t>ЛД б/ч</t>
  </si>
  <si>
    <t>155/195/351</t>
  </si>
  <si>
    <t>0, 40 (+-0,05)</t>
  </si>
  <si>
    <t>Лопата окорочная ледоруб</t>
  </si>
  <si>
    <t>ЛОЛ б/ч</t>
  </si>
  <si>
    <t>134/212/315</t>
  </si>
  <si>
    <t>0,38 (+-0,05)</t>
  </si>
  <si>
    <t>ЛСП1 полотно</t>
  </si>
  <si>
    <t>ЛШУЧ1</t>
  </si>
  <si>
    <t>ЛШУ!A1</t>
  </si>
  <si>
    <t>ЛКО!A1</t>
  </si>
  <si>
    <t>ЛСП2!A1</t>
  </si>
  <si>
    <t>ЛБС!A1</t>
  </si>
  <si>
    <t>ЛСС!A1</t>
  </si>
  <si>
    <t>ЛШП!A1</t>
  </si>
  <si>
    <t>ЛТ!A1</t>
  </si>
  <si>
    <t>ЛСД!A1</t>
  </si>
  <si>
    <t>ЛШУЧ3р</t>
  </si>
  <si>
    <t>ЛКОЧ3р</t>
  </si>
  <si>
    <t>ЛСП2Ч3р</t>
  </si>
  <si>
    <t>ЛБСЧ3р</t>
  </si>
  <si>
    <t>ЛСЩЧ3р</t>
  </si>
  <si>
    <t>ЛССЧ3р</t>
  </si>
  <si>
    <t>ЛШПЧ3р</t>
  </si>
  <si>
    <t>ЛТЧ5р</t>
  </si>
  <si>
    <t>ЛДЧ4р</t>
  </si>
  <si>
    <t>ЛОЛЧ3р</t>
  </si>
  <si>
    <t>ЛСП1Ч3р</t>
  </si>
  <si>
    <t>Рекомендуемая розничная цена</t>
  </si>
  <si>
    <t>средняя</t>
  </si>
  <si>
    <t>модель лопаты</t>
  </si>
  <si>
    <t>580,00р</t>
  </si>
  <si>
    <t xml:space="preserve">Лопата совковая песочная тип1 </t>
  </si>
  <si>
    <t>ЛСП1</t>
  </si>
  <si>
    <t>ЛСЩЧ3</t>
  </si>
  <si>
    <t>Упаковано в стрейч- пленку,в 1 упаковке 5 шт.</t>
  </si>
  <si>
    <t xml:space="preserve"> цена </t>
  </si>
  <si>
    <r>
      <t xml:space="preserve">Лопаты ТМ "Alex Diggermaer" с полотном из рельсовой стали с антикоррозийным покрытием и черенком                                         </t>
    </r>
    <r>
      <rPr>
        <i/>
        <sz val="22"/>
        <color theme="1"/>
        <rFont val="Calibri"/>
        <family val="2"/>
        <charset val="204"/>
        <scheme val="minor"/>
      </rPr>
      <t xml:space="preserve">(4832)42-04-82 , 8-961-001-56-68 </t>
    </r>
    <r>
      <rPr>
        <b/>
        <sz val="24"/>
        <color theme="1"/>
        <rFont val="Calibri"/>
        <family val="2"/>
        <charset val="204"/>
        <scheme val="minor"/>
      </rPr>
      <t xml:space="preserve">  </t>
    </r>
    <r>
      <rPr>
        <i/>
        <sz val="20"/>
        <color theme="1"/>
        <rFont val="Calibri"/>
        <family val="2"/>
        <charset val="204"/>
        <scheme val="minor"/>
      </rPr>
      <t>e-mail : hozmir32@yandex.ru   сайт: www.хозтоварыбрянск.рф</t>
    </r>
  </si>
  <si>
    <t>310р</t>
  </si>
</sst>
</file>

<file path=xl/styles.xml><?xml version="1.0" encoding="utf-8"?>
<styleSheet xmlns="http://schemas.openxmlformats.org/spreadsheetml/2006/main">
  <numFmts count="4">
    <numFmt numFmtId="6" formatCode="#,##0&quot;р.&quot;;[Red]\-#,##0&quot;р.&quot;"/>
    <numFmt numFmtId="43" formatCode="_-* #,##0.00_р_._-;\-* #,##0.00_р_._-;_-* &quot;-&quot;??_р_._-;_-@_-"/>
    <numFmt numFmtId="164" formatCode="#,##0.00&quot;р.&quot;"/>
    <numFmt numFmtId="165" formatCode="#,##0&quot;р.&quot;"/>
  </numFmts>
  <fonts count="25">
    <font>
      <sz val="11"/>
      <color theme="1"/>
      <name val="Calibri"/>
      <family val="2"/>
      <charset val="204"/>
      <scheme val="minor"/>
    </font>
    <font>
      <b/>
      <sz val="11"/>
      <color rgb="FF000000"/>
      <name val="Arial Narrow"/>
      <family val="2"/>
      <charset val="204"/>
    </font>
    <font>
      <b/>
      <sz val="8"/>
      <color rgb="FF000000"/>
      <name val="Arial Narrow"/>
      <family val="2"/>
      <charset val="204"/>
    </font>
    <font>
      <b/>
      <sz val="9"/>
      <color rgb="FF000000"/>
      <name val="Arial Narrow"/>
      <family val="2"/>
      <charset val="204"/>
    </font>
    <font>
      <u/>
      <sz val="11"/>
      <color theme="10"/>
      <name val="Calibri"/>
      <family val="2"/>
      <charset val="204"/>
    </font>
    <font>
      <sz val="10"/>
      <color rgb="FF000000"/>
      <name val="Verdana"/>
      <family val="2"/>
      <charset val="204"/>
    </font>
    <font>
      <b/>
      <sz val="2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u/>
      <sz val="16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u/>
      <sz val="26"/>
      <color theme="1"/>
      <name val="Calibri"/>
      <family val="2"/>
      <charset val="204"/>
      <scheme val="minor"/>
    </font>
    <font>
      <b/>
      <u/>
      <sz val="26"/>
      <color theme="10"/>
      <name val="Calibri"/>
      <family val="2"/>
      <charset val="204"/>
    </font>
    <font>
      <i/>
      <sz val="20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i/>
      <u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i/>
      <sz val="2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22" fillId="0" borderId="0" applyFont="0" applyFill="0" applyBorder="0" applyAlignment="0" applyProtection="0"/>
  </cellStyleXfs>
  <cellXfs count="86">
    <xf numFmtId="0" fontId="0" fillId="0" borderId="0" xfId="0"/>
    <xf numFmtId="0" fontId="0" fillId="0" borderId="3" xfId="0" applyBorder="1"/>
    <xf numFmtId="0" fontId="0" fillId="0" borderId="8" xfId="0" applyBorder="1"/>
    <xf numFmtId="0" fontId="1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0" fontId="4" fillId="0" borderId="0" xfId="1" applyAlignment="1" applyProtection="1"/>
    <xf numFmtId="0" fontId="5" fillId="0" borderId="0" xfId="0" applyFont="1"/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0" fillId="0" borderId="0" xfId="0" applyBorder="1"/>
    <xf numFmtId="165" fontId="0" fillId="0" borderId="0" xfId="0" applyNumberForma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164" fontId="0" fillId="0" borderId="10" xfId="0" applyNumberFormat="1" applyFill="1" applyBorder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164" fontId="0" fillId="0" borderId="0" xfId="0" applyNumberFormat="1" applyAlignment="1">
      <alignment horizontal="right" wrapText="1"/>
    </xf>
    <xf numFmtId="0" fontId="7" fillId="0" borderId="7" xfId="0" applyFont="1" applyFill="1" applyBorder="1"/>
    <xf numFmtId="0" fontId="7" fillId="0" borderId="7" xfId="0" applyFont="1" applyFill="1" applyBorder="1" applyAlignment="1">
      <alignment vertical="center"/>
    </xf>
    <xf numFmtId="0" fontId="7" fillId="0" borderId="9" xfId="0" applyFont="1" applyFill="1" applyBorder="1"/>
    <xf numFmtId="0" fontId="7" fillId="0" borderId="10" xfId="0" applyFont="1" applyFill="1" applyBorder="1"/>
    <xf numFmtId="164" fontId="7" fillId="0" borderId="10" xfId="0" applyNumberFormat="1" applyFont="1" applyFill="1" applyBorder="1"/>
    <xf numFmtId="0" fontId="11" fillId="0" borderId="10" xfId="0" applyFont="1" applyFill="1" applyBorder="1"/>
    <xf numFmtId="164" fontId="0" fillId="0" borderId="10" xfId="0" applyNumberFormat="1" applyFill="1" applyBorder="1"/>
    <xf numFmtId="0" fontId="10" fillId="0" borderId="9" xfId="1" applyFont="1" applyFill="1" applyBorder="1" applyAlignment="1" applyProtection="1"/>
    <xf numFmtId="164" fontId="7" fillId="0" borderId="9" xfId="0" applyNumberFormat="1" applyFont="1" applyFill="1" applyBorder="1"/>
    <xf numFmtId="164" fontId="0" fillId="0" borderId="9" xfId="0" applyNumberFormat="1" applyFill="1" applyBorder="1"/>
    <xf numFmtId="164" fontId="7" fillId="0" borderId="7" xfId="0" applyNumberFormat="1" applyFont="1" applyFill="1" applyBorder="1"/>
    <xf numFmtId="0" fontId="7" fillId="0" borderId="10" xfId="0" applyFont="1" applyFill="1" applyBorder="1" applyAlignment="1">
      <alignment vertical="top"/>
    </xf>
    <xf numFmtId="0" fontId="11" fillId="0" borderId="9" xfId="0" applyFont="1" applyFill="1" applyBorder="1"/>
    <xf numFmtId="0" fontId="11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1" fillId="0" borderId="14" xfId="0" applyFont="1" applyBorder="1"/>
    <xf numFmtId="0" fontId="14" fillId="0" borderId="9" xfId="0" applyFont="1" applyFill="1" applyBorder="1" applyAlignment="1">
      <alignment horizontal="center" wrapText="1"/>
    </xf>
    <xf numFmtId="0" fontId="0" fillId="0" borderId="6" xfId="0" applyBorder="1"/>
    <xf numFmtId="0" fontId="0" fillId="0" borderId="13" xfId="0" applyBorder="1"/>
    <xf numFmtId="0" fontId="0" fillId="0" borderId="12" xfId="0" applyBorder="1"/>
    <xf numFmtId="0" fontId="19" fillId="0" borderId="2" xfId="0" applyFont="1" applyFill="1" applyBorder="1" applyAlignment="1">
      <alignment horizontal="center" wrapText="1"/>
    </xf>
    <xf numFmtId="164" fontId="0" fillId="0" borderId="15" xfId="0" applyNumberFormat="1" applyBorder="1" applyAlignment="1">
      <alignment horizontal="right" wrapText="1"/>
    </xf>
    <xf numFmtId="0" fontId="0" fillId="0" borderId="11" xfId="0" applyBorder="1"/>
    <xf numFmtId="164" fontId="0" fillId="0" borderId="17" xfId="0" applyNumberFormat="1" applyBorder="1" applyAlignment="1">
      <alignment horizontal="right" wrapText="1"/>
    </xf>
    <xf numFmtId="0" fontId="7" fillId="0" borderId="18" xfId="0" applyFont="1" applyBorder="1"/>
    <xf numFmtId="0" fontId="0" fillId="0" borderId="13" xfId="0" applyFill="1" applyBorder="1"/>
    <xf numFmtId="0" fontId="0" fillId="0" borderId="19" xfId="0" applyBorder="1"/>
    <xf numFmtId="0" fontId="0" fillId="0" borderId="14" xfId="0" applyBorder="1"/>
    <xf numFmtId="0" fontId="0" fillId="0" borderId="17" xfId="0" applyBorder="1"/>
    <xf numFmtId="0" fontId="20" fillId="0" borderId="7" xfId="0" applyFont="1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10" xfId="0" applyFill="1" applyBorder="1"/>
    <xf numFmtId="0" fontId="0" fillId="0" borderId="20" xfId="0" applyBorder="1" applyAlignment="1">
      <alignment horizontal="right"/>
    </xf>
    <xf numFmtId="0" fontId="23" fillId="0" borderId="4" xfId="0" applyFont="1" applyFill="1" applyBorder="1" applyAlignment="1">
      <alignment horizontal="center" vertical="center" wrapText="1"/>
    </xf>
    <xf numFmtId="2" fontId="0" fillId="0" borderId="0" xfId="0" applyNumberFormat="1"/>
    <xf numFmtId="0" fontId="17" fillId="0" borderId="0" xfId="1" applyFont="1" applyBorder="1" applyAlignment="1" applyProtection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6" xfId="0" applyBorder="1"/>
    <xf numFmtId="0" fontId="0" fillId="0" borderId="13" xfId="0" applyBorder="1"/>
    <xf numFmtId="0" fontId="0" fillId="0" borderId="7" xfId="0" applyBorder="1"/>
    <xf numFmtId="0" fontId="0" fillId="0" borderId="9" xfId="0" applyBorder="1"/>
    <xf numFmtId="0" fontId="0" fillId="0" borderId="12" xfId="0" applyBorder="1"/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15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164" fontId="7" fillId="0" borderId="10" xfId="0" applyNumberFormat="1" applyFont="1" applyFill="1" applyBorder="1" applyAlignment="1">
      <alignment horizontal="right"/>
    </xf>
    <xf numFmtId="6" fontId="7" fillId="0" borderId="10" xfId="0" applyNumberFormat="1" applyFont="1" applyFill="1" applyBorder="1"/>
    <xf numFmtId="165" fontId="7" fillId="0" borderId="9" xfId="0" applyNumberFormat="1" applyFont="1" applyFill="1" applyBorder="1"/>
    <xf numFmtId="165" fontId="7" fillId="0" borderId="10" xfId="0" applyNumberFormat="1" applyFont="1" applyFill="1" applyBorder="1" applyAlignment="1">
      <alignment vertical="top"/>
    </xf>
    <xf numFmtId="165" fontId="7" fillId="0" borderId="10" xfId="0" applyNumberFormat="1" applyFont="1" applyFill="1" applyBorder="1"/>
    <xf numFmtId="165" fontId="0" fillId="0" borderId="12" xfId="0" applyNumberFormat="1" applyBorder="1"/>
    <xf numFmtId="165" fontId="7" fillId="0" borderId="13" xfId="2" applyNumberFormat="1" applyFont="1" applyBorder="1" applyAlignment="1">
      <alignment horizontal="right"/>
    </xf>
    <xf numFmtId="165" fontId="0" fillId="0" borderId="6" xfId="0" applyNumberFormat="1" applyBorder="1"/>
    <xf numFmtId="165" fontId="0" fillId="0" borderId="23" xfId="0" applyNumberFormat="1" applyBorder="1"/>
    <xf numFmtId="164" fontId="0" fillId="0" borderId="9" xfId="0" applyNumberFormat="1" applyFont="1" applyFill="1" applyBorder="1" applyAlignment="1">
      <alignment wrapText="1"/>
    </xf>
    <xf numFmtId="164" fontId="0" fillId="0" borderId="7" xfId="0" applyNumberFormat="1" applyFont="1" applyFill="1" applyBorder="1"/>
    <xf numFmtId="164" fontId="0" fillId="0" borderId="9" xfId="0" applyNumberFormat="1" applyFont="1" applyFill="1" applyBorder="1"/>
    <xf numFmtId="164" fontId="0" fillId="0" borderId="10" xfId="0" applyNumberFormat="1" applyFont="1" applyFill="1" applyBorder="1"/>
    <xf numFmtId="164" fontId="0" fillId="0" borderId="10" xfId="0" applyNumberFormat="1" applyFont="1" applyFill="1" applyBorder="1" applyAlignment="1">
      <alignment vertical="top"/>
    </xf>
    <xf numFmtId="0" fontId="0" fillId="0" borderId="16" xfId="0" applyFont="1" applyBorder="1"/>
    <xf numFmtId="0" fontId="0" fillId="0" borderId="20" xfId="0" applyFont="1" applyBorder="1" applyAlignment="1">
      <alignment horizontal="right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14.jpeg"/><Relationship Id="rId1" Type="http://schemas.openxmlformats.org/officeDocument/2006/relationships/image" Target="../media/image31.jpeg"/><Relationship Id="rId4" Type="http://schemas.openxmlformats.org/officeDocument/2006/relationships/image" Target="../media/image3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14.jpeg"/><Relationship Id="rId1" Type="http://schemas.openxmlformats.org/officeDocument/2006/relationships/image" Target="../media/image34.jpeg"/><Relationship Id="rId4" Type="http://schemas.openxmlformats.org/officeDocument/2006/relationships/image" Target="../media/image3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6.jpeg"/><Relationship Id="rId1" Type="http://schemas.openxmlformats.org/officeDocument/2006/relationships/image" Target="../media/image3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9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22.jpeg"/><Relationship Id="rId4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23.jpeg"/><Relationship Id="rId4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24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4" Type="http://schemas.openxmlformats.org/officeDocument/2006/relationships/image" Target="../media/image2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30.jpeg"/><Relationship Id="rId4" Type="http://schemas.openxmlformats.org/officeDocument/2006/relationships/image" Target="../media/image2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28575</xdr:rowOff>
    </xdr:from>
    <xdr:to>
      <xdr:col>0</xdr:col>
      <xdr:colOff>1447800</xdr:colOff>
      <xdr:row>5</xdr:row>
      <xdr:rowOff>706754</xdr:rowOff>
    </xdr:to>
    <xdr:pic>
      <xdr:nvPicPr>
        <xdr:cNvPr id="4" name="Рисунок 3" descr="C:\Users\1\Desktop\Снимок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19425"/>
          <a:ext cx="1362075" cy="87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66674</xdr:rowOff>
    </xdr:from>
    <xdr:to>
      <xdr:col>0</xdr:col>
      <xdr:colOff>1390649</xdr:colOff>
      <xdr:row>13</xdr:row>
      <xdr:rowOff>647699</xdr:rowOff>
    </xdr:to>
    <xdr:pic>
      <xdr:nvPicPr>
        <xdr:cNvPr id="9" name="Рисунок 8" descr="C:\Users\1\Desktop\Снимок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7162799"/>
          <a:ext cx="1295399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16</xdr:row>
      <xdr:rowOff>66675</xdr:rowOff>
    </xdr:from>
    <xdr:to>
      <xdr:col>0</xdr:col>
      <xdr:colOff>1076324</xdr:colOff>
      <xdr:row>17</xdr:row>
      <xdr:rowOff>723900</xdr:rowOff>
    </xdr:to>
    <xdr:pic>
      <xdr:nvPicPr>
        <xdr:cNvPr id="11" name="Рисунок 10" descr="C:\Users\1\Desktop\Снимок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299" y="8982075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18</xdr:row>
      <xdr:rowOff>57151</xdr:rowOff>
    </xdr:from>
    <xdr:to>
      <xdr:col>0</xdr:col>
      <xdr:colOff>647700</xdr:colOff>
      <xdr:row>19</xdr:row>
      <xdr:rowOff>723900</xdr:rowOff>
    </xdr:to>
    <xdr:pic>
      <xdr:nvPicPr>
        <xdr:cNvPr id="12" name="Рисунок 11" descr="C:\Users\1\Desktop\Снимок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9972676"/>
          <a:ext cx="523875" cy="93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628651</xdr:colOff>
      <xdr:row>18</xdr:row>
      <xdr:rowOff>133351</xdr:rowOff>
    </xdr:from>
    <xdr:to>
      <xdr:col>0</xdr:col>
      <xdr:colOff>1009651</xdr:colOff>
      <xdr:row>19</xdr:row>
      <xdr:rowOff>704850</xdr:rowOff>
    </xdr:to>
    <xdr:pic>
      <xdr:nvPicPr>
        <xdr:cNvPr id="13" name="Рисунок 12" descr="C:\Users\1\Desktop\Снимок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8651" y="10048876"/>
          <a:ext cx="381000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14</xdr:row>
      <xdr:rowOff>47625</xdr:rowOff>
    </xdr:from>
    <xdr:to>
      <xdr:col>0</xdr:col>
      <xdr:colOff>1476375</xdr:colOff>
      <xdr:row>15</xdr:row>
      <xdr:rowOff>38100</xdr:rowOff>
    </xdr:to>
    <xdr:pic>
      <xdr:nvPicPr>
        <xdr:cNvPr id="14" name="Рисунок 13" descr="C:\Users\1\Desktop\Снимок.PN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0600" y="8096250"/>
          <a:ext cx="485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18</xdr:row>
      <xdr:rowOff>66674</xdr:rowOff>
    </xdr:from>
    <xdr:to>
      <xdr:col>0</xdr:col>
      <xdr:colOff>1457325</xdr:colOff>
      <xdr:row>19</xdr:row>
      <xdr:rowOff>47625</xdr:rowOff>
    </xdr:to>
    <xdr:pic>
      <xdr:nvPicPr>
        <xdr:cNvPr id="15" name="Рисунок 14" descr="C:\Users\1\Desktop\Снимок.PN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19175" y="10267949"/>
          <a:ext cx="438150" cy="247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16</xdr:row>
      <xdr:rowOff>76200</xdr:rowOff>
    </xdr:from>
    <xdr:to>
      <xdr:col>0</xdr:col>
      <xdr:colOff>1457325</xdr:colOff>
      <xdr:row>17</xdr:row>
      <xdr:rowOff>66675</xdr:rowOff>
    </xdr:to>
    <xdr:pic>
      <xdr:nvPicPr>
        <xdr:cNvPr id="16" name="Рисунок 15" descr="C:\Users\1\Desktop\Снимок.PN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0600" y="9163050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</xdr:row>
      <xdr:rowOff>19050</xdr:rowOff>
    </xdr:from>
    <xdr:to>
      <xdr:col>0</xdr:col>
      <xdr:colOff>1447800</xdr:colOff>
      <xdr:row>3</xdr:row>
      <xdr:rowOff>781049</xdr:rowOff>
    </xdr:to>
    <xdr:pic>
      <xdr:nvPicPr>
        <xdr:cNvPr id="17" name="Рисунок 16" descr="C:\Users\1\Desktop\Снимок.PN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2143125"/>
          <a:ext cx="1419225" cy="95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</xdr:row>
      <xdr:rowOff>47625</xdr:rowOff>
    </xdr:from>
    <xdr:to>
      <xdr:col>0</xdr:col>
      <xdr:colOff>1466850</xdr:colOff>
      <xdr:row>7</xdr:row>
      <xdr:rowOff>762000</xdr:rowOff>
    </xdr:to>
    <xdr:pic>
      <xdr:nvPicPr>
        <xdr:cNvPr id="19" name="Рисунок 18" descr="C:\Users\1\Desktop\Снимок.PN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4000500"/>
          <a:ext cx="14001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</xdr:colOff>
      <xdr:row>8</xdr:row>
      <xdr:rowOff>47625</xdr:rowOff>
    </xdr:from>
    <xdr:to>
      <xdr:col>0</xdr:col>
      <xdr:colOff>1428749</xdr:colOff>
      <xdr:row>9</xdr:row>
      <xdr:rowOff>723900</xdr:rowOff>
    </xdr:to>
    <xdr:pic>
      <xdr:nvPicPr>
        <xdr:cNvPr id="21" name="Рисунок 20" descr="C:\Users\1\Desktop\Снимок.PN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4" y="507682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333374</xdr:colOff>
      <xdr:row>14</xdr:row>
      <xdr:rowOff>57151</xdr:rowOff>
    </xdr:from>
    <xdr:to>
      <xdr:col>0</xdr:col>
      <xdr:colOff>923925</xdr:colOff>
      <xdr:row>15</xdr:row>
      <xdr:rowOff>733426</xdr:rowOff>
    </xdr:to>
    <xdr:pic>
      <xdr:nvPicPr>
        <xdr:cNvPr id="25" name="Рисунок 24" descr="C:\Users\1\Desktop\Снимок.PN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3374" y="7981951"/>
          <a:ext cx="590551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28575</xdr:rowOff>
    </xdr:from>
    <xdr:to>
      <xdr:col>0</xdr:col>
      <xdr:colOff>1447800</xdr:colOff>
      <xdr:row>11</xdr:row>
      <xdr:rowOff>104775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038850"/>
          <a:ext cx="14478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</xdr:row>
      <xdr:rowOff>38102</xdr:rowOff>
    </xdr:from>
    <xdr:to>
      <xdr:col>0</xdr:col>
      <xdr:colOff>1476375</xdr:colOff>
      <xdr:row>24</xdr:row>
      <xdr:rowOff>85726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" y="10982327"/>
          <a:ext cx="1447800" cy="828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2</xdr:row>
      <xdr:rowOff>19050</xdr:rowOff>
    </xdr:from>
    <xdr:to>
      <xdr:col>6</xdr:col>
      <xdr:colOff>156010</xdr:colOff>
      <xdr:row>19</xdr:row>
      <xdr:rowOff>95249</xdr:rowOff>
    </xdr:to>
    <xdr:pic>
      <xdr:nvPicPr>
        <xdr:cNvPr id="3" name="Рисунок 2" descr="ЛТ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181350" y="533400"/>
          <a:ext cx="2489635" cy="3314699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304801</xdr:colOff>
      <xdr:row>21</xdr:row>
      <xdr:rowOff>161926</xdr:rowOff>
    </xdr:from>
    <xdr:to>
      <xdr:col>9</xdr:col>
      <xdr:colOff>496025</xdr:colOff>
      <xdr:row>21</xdr:row>
      <xdr:rowOff>1572350</xdr:rowOff>
    </xdr:to>
    <xdr:pic>
      <xdr:nvPicPr>
        <xdr:cNvPr id="5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29376" y="4305301"/>
          <a:ext cx="1410424" cy="14104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</xdr:colOff>
      <xdr:row>21</xdr:row>
      <xdr:rowOff>90488</xdr:rowOff>
    </xdr:from>
    <xdr:to>
      <xdr:col>7</xdr:col>
      <xdr:colOff>4762</xdr:colOff>
      <xdr:row>22</xdr:row>
      <xdr:rowOff>4763</xdr:rowOff>
    </xdr:to>
    <xdr:pic>
      <xdr:nvPicPr>
        <xdr:cNvPr id="6" name="Рисунок 5" descr="Черенок 5-автомобильная с ручкой.jp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 rot="5400000">
          <a:off x="3467100" y="3343275"/>
          <a:ext cx="1771650" cy="355282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67628</xdr:colOff>
      <xdr:row>22</xdr:row>
      <xdr:rowOff>37148</xdr:rowOff>
    </xdr:from>
    <xdr:to>
      <xdr:col>8</xdr:col>
      <xdr:colOff>123825</xdr:colOff>
      <xdr:row>22</xdr:row>
      <xdr:rowOff>1819276</xdr:rowOff>
    </xdr:to>
    <xdr:pic>
      <xdr:nvPicPr>
        <xdr:cNvPr id="7" name="Рисунок 6" descr="Черенок-6 тип-автомобильная без ручки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 t="-202"/>
        <a:stretch>
          <a:fillRect/>
        </a:stretch>
      </xdr:blipFill>
      <xdr:spPr>
        <a:xfrm rot="5400000">
          <a:off x="3805238" y="4767263"/>
          <a:ext cx="1782128" cy="43233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66676</xdr:colOff>
      <xdr:row>2</xdr:row>
      <xdr:rowOff>85725</xdr:rowOff>
    </xdr:from>
    <xdr:to>
      <xdr:col>7</xdr:col>
      <xdr:colOff>314326</xdr:colOff>
      <xdr:row>21</xdr:row>
      <xdr:rowOff>66675</xdr:rowOff>
    </xdr:to>
    <xdr:pic>
      <xdr:nvPicPr>
        <xdr:cNvPr id="3" name="Рисунок 2" descr="свекольн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238501" y="600075"/>
          <a:ext cx="2686050" cy="360045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104776</xdr:colOff>
      <xdr:row>23</xdr:row>
      <xdr:rowOff>161926</xdr:rowOff>
    </xdr:from>
    <xdr:to>
      <xdr:col>9</xdr:col>
      <xdr:colOff>296000</xdr:colOff>
      <xdr:row>23</xdr:row>
      <xdr:rowOff>1572350</xdr:rowOff>
    </xdr:to>
    <xdr:pic>
      <xdr:nvPicPr>
        <xdr:cNvPr id="5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715001" y="6353176"/>
          <a:ext cx="1410424" cy="14104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109538</xdr:colOff>
      <xdr:row>21</xdr:row>
      <xdr:rowOff>185739</xdr:rowOff>
    </xdr:from>
    <xdr:to>
      <xdr:col>6</xdr:col>
      <xdr:colOff>590550</xdr:colOff>
      <xdr:row>23</xdr:row>
      <xdr:rowOff>3897</xdr:rowOff>
    </xdr:to>
    <xdr:pic>
      <xdr:nvPicPr>
        <xdr:cNvPr id="10" name="Рисунок 9" descr="Черенок 2-для лопаты дамской без ручки.jp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 rot="5400000">
          <a:off x="2888890" y="3492862"/>
          <a:ext cx="1875558" cy="3529012"/>
        </a:xfrm>
        <a:prstGeom prst="rect">
          <a:avLst/>
        </a:prstGeom>
      </xdr:spPr>
    </xdr:pic>
    <xdr:clientData/>
  </xdr:twoCellAnchor>
  <xdr:twoCellAnchor editAs="oneCell">
    <xdr:from>
      <xdr:col>1</xdr:col>
      <xdr:colOff>69507</xdr:colOff>
      <xdr:row>23</xdr:row>
      <xdr:rowOff>197194</xdr:rowOff>
    </xdr:from>
    <xdr:to>
      <xdr:col>7</xdr:col>
      <xdr:colOff>31407</xdr:colOff>
      <xdr:row>23</xdr:row>
      <xdr:rowOff>1650656</xdr:rowOff>
    </xdr:to>
    <xdr:pic>
      <xdr:nvPicPr>
        <xdr:cNvPr id="11" name="Рисунок 10" descr="Черенок 4-для дамской с ручко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 rot="5400000">
          <a:off x="3105151" y="5305425"/>
          <a:ext cx="1453462" cy="3619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38101</xdr:colOff>
      <xdr:row>2</xdr:row>
      <xdr:rowOff>57151</xdr:rowOff>
    </xdr:from>
    <xdr:to>
      <xdr:col>7</xdr:col>
      <xdr:colOff>190500</xdr:colOff>
      <xdr:row>20</xdr:row>
      <xdr:rowOff>123825</xdr:rowOff>
    </xdr:to>
    <xdr:pic>
      <xdr:nvPicPr>
        <xdr:cNvPr id="3" name="Рисунок 2" descr="ЛО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171826" y="571501"/>
          <a:ext cx="2590799" cy="3495674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21</xdr:row>
      <xdr:rowOff>209551</xdr:rowOff>
    </xdr:from>
    <xdr:to>
      <xdr:col>8</xdr:col>
      <xdr:colOff>229325</xdr:colOff>
      <xdr:row>21</xdr:row>
      <xdr:rowOff>1619975</xdr:rowOff>
    </xdr:to>
    <xdr:pic>
      <xdr:nvPicPr>
        <xdr:cNvPr id="5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4301" t="46008" r="32947" b="45057"/>
        <a:stretch>
          <a:fillRect/>
        </a:stretch>
      </xdr:blipFill>
      <xdr:spPr bwMode="auto">
        <a:xfrm>
          <a:off x="5038726" y="4543426"/>
          <a:ext cx="1410424" cy="141042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157163</xdr:colOff>
      <xdr:row>22</xdr:row>
      <xdr:rowOff>114295</xdr:rowOff>
    </xdr:from>
    <xdr:to>
      <xdr:col>10</xdr:col>
      <xdr:colOff>566738</xdr:colOff>
      <xdr:row>22</xdr:row>
      <xdr:rowOff>1743070</xdr:rowOff>
    </xdr:to>
    <xdr:pic>
      <xdr:nvPicPr>
        <xdr:cNvPr id="10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6338888" y="6315070"/>
          <a:ext cx="1628775" cy="1628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61911</xdr:colOff>
      <xdr:row>21</xdr:row>
      <xdr:rowOff>0</xdr:rowOff>
    </xdr:from>
    <xdr:to>
      <xdr:col>7</xdr:col>
      <xdr:colOff>481013</xdr:colOff>
      <xdr:row>21</xdr:row>
      <xdr:rowOff>2012338</xdr:rowOff>
    </xdr:to>
    <xdr:pic>
      <xdr:nvPicPr>
        <xdr:cNvPr id="11" name="Рисунок 10" descr="Черенок 1-лопаты 1-8 без ручки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 rot="5400000">
          <a:off x="3008618" y="3111193"/>
          <a:ext cx="2012338" cy="407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22</xdr:row>
      <xdr:rowOff>42859</xdr:rowOff>
    </xdr:from>
    <xdr:to>
      <xdr:col>7</xdr:col>
      <xdr:colOff>490538</xdr:colOff>
      <xdr:row>23</xdr:row>
      <xdr:rowOff>85722</xdr:rowOff>
    </xdr:to>
    <xdr:pic>
      <xdr:nvPicPr>
        <xdr:cNvPr id="12" name="Рисунок 11" descr="Черенок 3-для лопат 1-8 с ручко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 rot="5400000">
          <a:off x="3076575" y="5148259"/>
          <a:ext cx="1890713" cy="4081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2</xdr:row>
      <xdr:rowOff>171451</xdr:rowOff>
    </xdr:from>
    <xdr:to>
      <xdr:col>6</xdr:col>
      <xdr:colOff>327383</xdr:colOff>
      <xdr:row>19</xdr:row>
      <xdr:rowOff>9525</xdr:rowOff>
    </xdr:to>
    <xdr:pic>
      <xdr:nvPicPr>
        <xdr:cNvPr id="4" name="Рисунок 3" descr="ЛСП1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248025" y="685801"/>
          <a:ext cx="2175233" cy="3076574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22</xdr:row>
      <xdr:rowOff>276225</xdr:rowOff>
    </xdr:from>
    <xdr:to>
      <xdr:col>10</xdr:col>
      <xdr:colOff>257175</xdr:colOff>
      <xdr:row>22</xdr:row>
      <xdr:rowOff>1905000</xdr:rowOff>
    </xdr:to>
    <xdr:pic>
      <xdr:nvPicPr>
        <xdr:cNvPr id="2052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162675" y="6572250"/>
          <a:ext cx="1628775" cy="1628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38098</xdr:colOff>
      <xdr:row>21</xdr:row>
      <xdr:rowOff>57155</xdr:rowOff>
    </xdr:from>
    <xdr:to>
      <xdr:col>7</xdr:col>
      <xdr:colOff>142875</xdr:colOff>
      <xdr:row>21</xdr:row>
      <xdr:rowOff>2069493</xdr:rowOff>
    </xdr:to>
    <xdr:pic>
      <xdr:nvPicPr>
        <xdr:cNvPr id="10" name="Рисунок 9" descr="Черенок 1-лопаты 1-8 без ручки.jp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 rot="5400000">
          <a:off x="2803830" y="3168348"/>
          <a:ext cx="2012338" cy="4076702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22</xdr:row>
      <xdr:rowOff>204789</xdr:rowOff>
    </xdr:from>
    <xdr:to>
      <xdr:col>7</xdr:col>
      <xdr:colOff>180975</xdr:colOff>
      <xdr:row>22</xdr:row>
      <xdr:rowOff>2095502</xdr:rowOff>
    </xdr:to>
    <xdr:pic>
      <xdr:nvPicPr>
        <xdr:cNvPr id="13" name="Рисунок 12" descr="Черенок 3-для лопат 1-8 с ручко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 rot="5400000">
          <a:off x="2900362" y="5405439"/>
          <a:ext cx="1890713" cy="40814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2</xdr:row>
      <xdr:rowOff>104776</xdr:rowOff>
    </xdr:from>
    <xdr:to>
      <xdr:col>8</xdr:col>
      <xdr:colOff>219075</xdr:colOff>
      <xdr:row>24</xdr:row>
      <xdr:rowOff>49626</xdr:rowOff>
    </xdr:to>
    <xdr:pic>
      <xdr:nvPicPr>
        <xdr:cNvPr id="3" name="Рисунок 2" descr="ЛШУ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352800" y="619126"/>
          <a:ext cx="2924175" cy="413585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133352</xdr:colOff>
      <xdr:row>26</xdr:row>
      <xdr:rowOff>209545</xdr:rowOff>
    </xdr:from>
    <xdr:to>
      <xdr:col>10</xdr:col>
      <xdr:colOff>542927</xdr:colOff>
      <xdr:row>26</xdr:row>
      <xdr:rowOff>1838320</xdr:rowOff>
    </xdr:to>
    <xdr:pic>
      <xdr:nvPicPr>
        <xdr:cNvPr id="9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191252" y="7096120"/>
          <a:ext cx="1628775" cy="1628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7</xdr:col>
      <xdr:colOff>419102</xdr:colOff>
      <xdr:row>26</xdr:row>
      <xdr:rowOff>21613</xdr:rowOff>
    </xdr:to>
    <xdr:pic>
      <xdr:nvPicPr>
        <xdr:cNvPr id="16" name="Рисунок 15" descr="Черенок 1-лопаты 1-8 без ручки.jp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 rot="5400000">
          <a:off x="2822882" y="3863668"/>
          <a:ext cx="2012338" cy="4076702"/>
        </a:xfrm>
        <a:prstGeom prst="rect">
          <a:avLst/>
        </a:prstGeom>
      </xdr:spPr>
    </xdr:pic>
    <xdr:clientData/>
  </xdr:twoCellAnchor>
  <xdr:twoCellAnchor editAs="oneCell">
    <xdr:from>
      <xdr:col>1</xdr:col>
      <xdr:colOff>52389</xdr:colOff>
      <xdr:row>26</xdr:row>
      <xdr:rowOff>195259</xdr:rowOff>
    </xdr:from>
    <xdr:to>
      <xdr:col>7</xdr:col>
      <xdr:colOff>573694</xdr:colOff>
      <xdr:row>26</xdr:row>
      <xdr:rowOff>2085972</xdr:rowOff>
    </xdr:to>
    <xdr:pic>
      <xdr:nvPicPr>
        <xdr:cNvPr id="17" name="Рисунок 16" descr="Черенок 3-для лопат 1-8 с ручко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 rot="5400000">
          <a:off x="2987185" y="5937738"/>
          <a:ext cx="1890713" cy="4178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142876</xdr:colOff>
      <xdr:row>2</xdr:row>
      <xdr:rowOff>57150</xdr:rowOff>
    </xdr:from>
    <xdr:to>
      <xdr:col>7</xdr:col>
      <xdr:colOff>581025</xdr:colOff>
      <xdr:row>22</xdr:row>
      <xdr:rowOff>104775</xdr:rowOff>
    </xdr:to>
    <xdr:pic>
      <xdr:nvPicPr>
        <xdr:cNvPr id="3" name="Рисунок 2" descr="ЛКО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305176" y="571500"/>
          <a:ext cx="2876549" cy="385762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123827</xdr:colOff>
      <xdr:row>24</xdr:row>
      <xdr:rowOff>212720</xdr:rowOff>
    </xdr:from>
    <xdr:to>
      <xdr:col>10</xdr:col>
      <xdr:colOff>533402</xdr:colOff>
      <xdr:row>24</xdr:row>
      <xdr:rowOff>1841495</xdr:rowOff>
    </xdr:to>
    <xdr:pic>
      <xdr:nvPicPr>
        <xdr:cNvPr id="10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334127" y="6905620"/>
          <a:ext cx="1628775" cy="1628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23</xdr:row>
      <xdr:rowOff>0</xdr:rowOff>
    </xdr:from>
    <xdr:to>
      <xdr:col>7</xdr:col>
      <xdr:colOff>457202</xdr:colOff>
      <xdr:row>23</xdr:row>
      <xdr:rowOff>2012338</xdr:rowOff>
    </xdr:to>
    <xdr:pic>
      <xdr:nvPicPr>
        <xdr:cNvPr id="11" name="Рисунок 10" descr="Черенок 1-лопаты 1-8 без ручки.jp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 rot="5400000">
          <a:off x="3013382" y="3501718"/>
          <a:ext cx="2012338" cy="407670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33339</xdr:colOff>
      <xdr:row>24</xdr:row>
      <xdr:rowOff>141284</xdr:rowOff>
    </xdr:from>
    <xdr:to>
      <xdr:col>7</xdr:col>
      <xdr:colOff>457202</xdr:colOff>
      <xdr:row>24</xdr:row>
      <xdr:rowOff>2031997</xdr:rowOff>
    </xdr:to>
    <xdr:pic>
      <xdr:nvPicPr>
        <xdr:cNvPr id="12" name="Рисунок 11" descr="Черенок 3-для лопат 1-8 с ручко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 rot="5400000">
          <a:off x="3071814" y="5738809"/>
          <a:ext cx="1890713" cy="40814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2</xdr:row>
      <xdr:rowOff>38100</xdr:rowOff>
    </xdr:from>
    <xdr:to>
      <xdr:col>7</xdr:col>
      <xdr:colOff>95250</xdr:colOff>
      <xdr:row>20</xdr:row>
      <xdr:rowOff>121285</xdr:rowOff>
    </xdr:to>
    <xdr:pic>
      <xdr:nvPicPr>
        <xdr:cNvPr id="3" name="Рисунок 2" descr="ЛСП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200400" y="552450"/>
          <a:ext cx="2638425" cy="3512185"/>
        </a:xfrm>
        <a:prstGeom prst="rect">
          <a:avLst/>
        </a:prstGeom>
      </xdr:spPr>
    </xdr:pic>
    <xdr:clientData/>
  </xdr:twoCellAnchor>
  <xdr:twoCellAnchor editAs="oneCell">
    <xdr:from>
      <xdr:col>8</xdr:col>
      <xdr:colOff>153988</xdr:colOff>
      <xdr:row>22</xdr:row>
      <xdr:rowOff>212720</xdr:rowOff>
    </xdr:from>
    <xdr:to>
      <xdr:col>10</xdr:col>
      <xdr:colOff>563563</xdr:colOff>
      <xdr:row>22</xdr:row>
      <xdr:rowOff>1841495</xdr:rowOff>
    </xdr:to>
    <xdr:pic>
      <xdr:nvPicPr>
        <xdr:cNvPr id="9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503988" y="6524620"/>
          <a:ext cx="1628775" cy="1628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68261</xdr:colOff>
      <xdr:row>21</xdr:row>
      <xdr:rowOff>0</xdr:rowOff>
    </xdr:from>
    <xdr:to>
      <xdr:col>7</xdr:col>
      <xdr:colOff>487363</xdr:colOff>
      <xdr:row>21</xdr:row>
      <xdr:rowOff>2012338</xdr:rowOff>
    </xdr:to>
    <xdr:pic>
      <xdr:nvPicPr>
        <xdr:cNvPr id="10" name="Рисунок 9" descr="Черенок 1-лопаты 1-8 без ручки.jp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 rot="5400000">
          <a:off x="3183243" y="3120718"/>
          <a:ext cx="2012338" cy="407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22</xdr:row>
      <xdr:rowOff>141284</xdr:rowOff>
    </xdr:from>
    <xdr:to>
      <xdr:col>7</xdr:col>
      <xdr:colOff>487363</xdr:colOff>
      <xdr:row>22</xdr:row>
      <xdr:rowOff>2031997</xdr:rowOff>
    </xdr:to>
    <xdr:pic>
      <xdr:nvPicPr>
        <xdr:cNvPr id="17" name="Рисунок 16" descr="Черенок 3-для лопат 1-8 с ручко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 rot="5400000">
          <a:off x="3241675" y="5357809"/>
          <a:ext cx="1890713" cy="40814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2</xdr:row>
      <xdr:rowOff>65623</xdr:rowOff>
    </xdr:from>
    <xdr:to>
      <xdr:col>6</xdr:col>
      <xdr:colOff>581025</xdr:colOff>
      <xdr:row>20</xdr:row>
      <xdr:rowOff>47625</xdr:rowOff>
    </xdr:to>
    <xdr:pic>
      <xdr:nvPicPr>
        <xdr:cNvPr id="3" name="Рисунок 2" descr="ЛБ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171825" y="579973"/>
          <a:ext cx="2533650" cy="3411002"/>
        </a:xfrm>
        <a:prstGeom prst="rect">
          <a:avLst/>
        </a:prstGeom>
      </xdr:spPr>
    </xdr:pic>
    <xdr:clientData/>
  </xdr:twoCellAnchor>
  <xdr:twoCellAnchor editAs="oneCell">
    <xdr:from>
      <xdr:col>8</xdr:col>
      <xdr:colOff>90488</xdr:colOff>
      <xdr:row>22</xdr:row>
      <xdr:rowOff>161920</xdr:rowOff>
    </xdr:from>
    <xdr:to>
      <xdr:col>10</xdr:col>
      <xdr:colOff>500063</xdr:colOff>
      <xdr:row>22</xdr:row>
      <xdr:rowOff>1781170</xdr:rowOff>
    </xdr:to>
    <xdr:pic>
      <xdr:nvPicPr>
        <xdr:cNvPr id="10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440488" y="6448420"/>
          <a:ext cx="1628775" cy="1619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55561</xdr:colOff>
      <xdr:row>21</xdr:row>
      <xdr:rowOff>38100</xdr:rowOff>
    </xdr:from>
    <xdr:to>
      <xdr:col>7</xdr:col>
      <xdr:colOff>474663</xdr:colOff>
      <xdr:row>21</xdr:row>
      <xdr:rowOff>2050438</xdr:rowOff>
    </xdr:to>
    <xdr:pic>
      <xdr:nvPicPr>
        <xdr:cNvPr id="11" name="Рисунок 10" descr="Черенок 1-лопаты 1-8 без ручки.jp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 rot="5400000">
          <a:off x="3170543" y="3158818"/>
          <a:ext cx="2012338" cy="407670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22</xdr:row>
      <xdr:rowOff>103184</xdr:rowOff>
    </xdr:from>
    <xdr:to>
      <xdr:col>7</xdr:col>
      <xdr:colOff>474663</xdr:colOff>
      <xdr:row>22</xdr:row>
      <xdr:rowOff>1993897</xdr:rowOff>
    </xdr:to>
    <xdr:pic>
      <xdr:nvPicPr>
        <xdr:cNvPr id="12" name="Рисунок 11" descr="Черенок 3-для лопат 1-8 с ручко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 rot="5400000">
          <a:off x="3228975" y="5294309"/>
          <a:ext cx="1890713" cy="40814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590551</xdr:colOff>
      <xdr:row>2</xdr:row>
      <xdr:rowOff>28679</xdr:rowOff>
    </xdr:from>
    <xdr:to>
      <xdr:col>7</xdr:col>
      <xdr:colOff>381000</xdr:colOff>
      <xdr:row>22</xdr:row>
      <xdr:rowOff>19050</xdr:rowOff>
    </xdr:to>
    <xdr:pic>
      <xdr:nvPicPr>
        <xdr:cNvPr id="3" name="Рисунок 2" descr="ЛСЩ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5336"/>
        <a:stretch>
          <a:fillRect/>
        </a:stretch>
      </xdr:blipFill>
      <xdr:spPr>
        <a:xfrm>
          <a:off x="3343276" y="543029"/>
          <a:ext cx="2838449" cy="3800371"/>
        </a:xfrm>
        <a:prstGeom prst="rect">
          <a:avLst/>
        </a:prstGeom>
      </xdr:spPr>
    </xdr:pic>
    <xdr:clientData/>
  </xdr:twoCellAnchor>
  <xdr:twoCellAnchor editAs="oneCell">
    <xdr:from>
      <xdr:col>8</xdr:col>
      <xdr:colOff>90488</xdr:colOff>
      <xdr:row>24</xdr:row>
      <xdr:rowOff>123820</xdr:rowOff>
    </xdr:from>
    <xdr:to>
      <xdr:col>10</xdr:col>
      <xdr:colOff>500063</xdr:colOff>
      <xdr:row>24</xdr:row>
      <xdr:rowOff>1752595</xdr:rowOff>
    </xdr:to>
    <xdr:pic>
      <xdr:nvPicPr>
        <xdr:cNvPr id="10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4301" t="46008" r="32947" b="45057"/>
        <a:stretch>
          <a:fillRect/>
        </a:stretch>
      </xdr:blipFill>
      <xdr:spPr bwMode="auto">
        <a:xfrm>
          <a:off x="6500813" y="6800845"/>
          <a:ext cx="1628775" cy="1628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33336</xdr:colOff>
      <xdr:row>23</xdr:row>
      <xdr:rowOff>66675</xdr:rowOff>
    </xdr:from>
    <xdr:to>
      <xdr:col>7</xdr:col>
      <xdr:colOff>452438</xdr:colOff>
      <xdr:row>23</xdr:row>
      <xdr:rowOff>2079013</xdr:rowOff>
    </xdr:to>
    <xdr:pic>
      <xdr:nvPicPr>
        <xdr:cNvPr id="11" name="Рисунок 10" descr="Черенок 1-лопаты 1-8 без ручк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0250" t="2000" r="4026" b="21545"/>
        <a:stretch>
          <a:fillRect/>
        </a:stretch>
      </xdr:blipFill>
      <xdr:spPr>
        <a:xfrm rot="5400000">
          <a:off x="3208643" y="3558868"/>
          <a:ext cx="2012338" cy="407670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24</xdr:row>
      <xdr:rowOff>52384</xdr:rowOff>
    </xdr:from>
    <xdr:to>
      <xdr:col>7</xdr:col>
      <xdr:colOff>500063</xdr:colOff>
      <xdr:row>25</xdr:row>
      <xdr:rowOff>95247</xdr:rowOff>
    </xdr:to>
    <xdr:pic>
      <xdr:nvPicPr>
        <xdr:cNvPr id="12" name="Рисунок 11" descr="Черенок 3-для лопат 1-8 с ручко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9970" t="1832" r="7532" b="21414"/>
        <a:stretch>
          <a:fillRect/>
        </a:stretch>
      </xdr:blipFill>
      <xdr:spPr>
        <a:xfrm rot="5400000">
          <a:off x="3314700" y="5634034"/>
          <a:ext cx="1890713" cy="40814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276226</xdr:colOff>
      <xdr:row>2</xdr:row>
      <xdr:rowOff>38101</xdr:rowOff>
    </xdr:from>
    <xdr:to>
      <xdr:col>7</xdr:col>
      <xdr:colOff>228600</xdr:colOff>
      <xdr:row>18</xdr:row>
      <xdr:rowOff>180975</xdr:rowOff>
    </xdr:to>
    <xdr:pic>
      <xdr:nvPicPr>
        <xdr:cNvPr id="3" name="Рисунок 2" descr="ЛСС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5635"/>
        <a:stretch>
          <a:fillRect/>
        </a:stretch>
      </xdr:blipFill>
      <xdr:spPr>
        <a:xfrm>
          <a:off x="3248026" y="552451"/>
          <a:ext cx="2390774" cy="3190874"/>
        </a:xfrm>
        <a:prstGeom prst="rect">
          <a:avLst/>
        </a:prstGeom>
      </xdr:spPr>
    </xdr:pic>
    <xdr:clientData/>
  </xdr:twoCellAnchor>
  <xdr:twoCellAnchor editAs="oneCell">
    <xdr:from>
      <xdr:col>8</xdr:col>
      <xdr:colOff>176213</xdr:colOff>
      <xdr:row>21</xdr:row>
      <xdr:rowOff>104770</xdr:rowOff>
    </xdr:from>
    <xdr:to>
      <xdr:col>10</xdr:col>
      <xdr:colOff>585788</xdr:colOff>
      <xdr:row>21</xdr:row>
      <xdr:rowOff>1733545</xdr:rowOff>
    </xdr:to>
    <xdr:pic>
      <xdr:nvPicPr>
        <xdr:cNvPr id="10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4301" t="46008" r="32947" b="45057"/>
        <a:stretch>
          <a:fillRect/>
        </a:stretch>
      </xdr:blipFill>
      <xdr:spPr bwMode="auto">
        <a:xfrm>
          <a:off x="6196013" y="6115045"/>
          <a:ext cx="1628775" cy="1628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52386</xdr:colOff>
      <xdr:row>20</xdr:row>
      <xdr:rowOff>0</xdr:rowOff>
    </xdr:from>
    <xdr:to>
      <xdr:col>7</xdr:col>
      <xdr:colOff>471488</xdr:colOff>
      <xdr:row>20</xdr:row>
      <xdr:rowOff>2012338</xdr:rowOff>
    </xdr:to>
    <xdr:pic>
      <xdr:nvPicPr>
        <xdr:cNvPr id="11" name="Рисунок 10" descr="Черенок 1-лопаты 1-8 без ручк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0250" t="2000" r="4026" b="21545"/>
        <a:stretch>
          <a:fillRect/>
        </a:stretch>
      </xdr:blipFill>
      <xdr:spPr>
        <a:xfrm rot="5400000">
          <a:off x="2837168" y="2920693"/>
          <a:ext cx="2012338" cy="407670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21</xdr:row>
      <xdr:rowOff>33334</xdr:rowOff>
    </xdr:from>
    <xdr:to>
      <xdr:col>7</xdr:col>
      <xdr:colOff>509588</xdr:colOff>
      <xdr:row>21</xdr:row>
      <xdr:rowOff>1924047</xdr:rowOff>
    </xdr:to>
    <xdr:pic>
      <xdr:nvPicPr>
        <xdr:cNvPr id="12" name="Рисунок 11" descr="Черенок 3-для лопат 1-8 с ручко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9970" t="1832" r="7532" b="21414"/>
        <a:stretch>
          <a:fillRect/>
        </a:stretch>
      </xdr:blipFill>
      <xdr:spPr>
        <a:xfrm rot="5400000">
          <a:off x="2933700" y="4948234"/>
          <a:ext cx="1890713" cy="40814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54358</xdr:colOff>
      <xdr:row>0</xdr:row>
      <xdr:rowOff>95250</xdr:rowOff>
    </xdr:from>
    <xdr:to>
      <xdr:col>7</xdr:col>
      <xdr:colOff>232559</xdr:colOff>
      <xdr:row>18</xdr:row>
      <xdr:rowOff>171450</xdr:rowOff>
    </xdr:to>
    <xdr:pic>
      <xdr:nvPicPr>
        <xdr:cNvPr id="9" name="Рисунок 8" descr="2012-11-22_09471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3067634" y="911024"/>
          <a:ext cx="3638550" cy="2007001"/>
        </a:xfrm>
        <a:prstGeom prst="rect">
          <a:avLst/>
        </a:prstGeom>
      </xdr:spPr>
    </xdr:pic>
    <xdr:clientData/>
  </xdr:twoCellAnchor>
  <xdr:twoCellAnchor editAs="oneCell">
    <xdr:from>
      <xdr:col>8</xdr:col>
      <xdr:colOff>252413</xdr:colOff>
      <xdr:row>23</xdr:row>
      <xdr:rowOff>114295</xdr:rowOff>
    </xdr:from>
    <xdr:to>
      <xdr:col>11</xdr:col>
      <xdr:colOff>52388</xdr:colOff>
      <xdr:row>23</xdr:row>
      <xdr:rowOff>1743070</xdr:rowOff>
    </xdr:to>
    <xdr:pic>
      <xdr:nvPicPr>
        <xdr:cNvPr id="10" name="Picture 4" descr="http://diggermaer.ru/fotos/catb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4301" t="46008" r="32947" b="45057"/>
        <a:stretch>
          <a:fillRect/>
        </a:stretch>
      </xdr:blipFill>
      <xdr:spPr bwMode="auto">
        <a:xfrm>
          <a:off x="6519863" y="6448420"/>
          <a:ext cx="1628775" cy="1628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271461</xdr:colOff>
      <xdr:row>21</xdr:row>
      <xdr:rowOff>180975</xdr:rowOff>
    </xdr:from>
    <xdr:to>
      <xdr:col>8</xdr:col>
      <xdr:colOff>80963</xdr:colOff>
      <xdr:row>22</xdr:row>
      <xdr:rowOff>1993288</xdr:rowOff>
    </xdr:to>
    <xdr:pic>
      <xdr:nvPicPr>
        <xdr:cNvPr id="11" name="Рисунок 10" descr="Черенок 1-лопаты 1-8 без ручк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0250" t="2000" r="4026" b="21545"/>
        <a:stretch>
          <a:fillRect/>
        </a:stretch>
      </xdr:blipFill>
      <xdr:spPr>
        <a:xfrm rot="5400000">
          <a:off x="3303893" y="3282643"/>
          <a:ext cx="2012338" cy="407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23</xdr:row>
      <xdr:rowOff>61909</xdr:rowOff>
    </xdr:from>
    <xdr:to>
      <xdr:col>7</xdr:col>
      <xdr:colOff>557213</xdr:colOff>
      <xdr:row>24</xdr:row>
      <xdr:rowOff>104772</xdr:rowOff>
    </xdr:to>
    <xdr:pic>
      <xdr:nvPicPr>
        <xdr:cNvPr id="12" name="Рисунок 11" descr="Черенок 3-для лопат 1-8 с ручко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9970" t="1832" r="7532" b="21414"/>
        <a:stretch>
          <a:fillRect/>
        </a:stretch>
      </xdr:blipFill>
      <xdr:spPr>
        <a:xfrm rot="5400000">
          <a:off x="3228975" y="5300659"/>
          <a:ext cx="1890713" cy="40814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Relationship Id="rId4" Type="http://schemas.openxmlformats.org/officeDocument/2006/relationships/oleObject" Target="../embeddings/oleObject1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Relationship Id="rId4" Type="http://schemas.openxmlformats.org/officeDocument/2006/relationships/oleObject" Target="../embeddings/oleObject2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Relationship Id="rId4" Type="http://schemas.openxmlformats.org/officeDocument/2006/relationships/oleObject" Target="../embeddings/oleObject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4" Type="http://schemas.openxmlformats.org/officeDocument/2006/relationships/oleObject" Target="../embeddings/oleObject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oleObject" Target="../embeddings/oleObject8.bin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Relationship Id="rId4" Type="http://schemas.openxmlformats.org/officeDocument/2006/relationships/oleObject" Target="../embeddings/oleObject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Relationship Id="rId4" Type="http://schemas.openxmlformats.org/officeDocument/2006/relationships/oleObject" Target="../embeddings/oleObject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Relationship Id="rId4" Type="http://schemas.openxmlformats.org/officeDocument/2006/relationships/oleObject" Target="../embeddings/oleObject1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Relationship Id="rId4" Type="http://schemas.openxmlformats.org/officeDocument/2006/relationships/oleObject" Target="../embeddings/oleObject1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78"/>
  <sheetViews>
    <sheetView tabSelected="1" workbookViewId="0">
      <selection activeCell="V13" sqref="V13"/>
    </sheetView>
  </sheetViews>
  <sheetFormatPr defaultRowHeight="15"/>
  <cols>
    <col min="1" max="1" width="22.42578125" customWidth="1"/>
    <col min="2" max="2" width="36" customWidth="1"/>
    <col min="3" max="3" width="15.85546875" customWidth="1"/>
    <col min="4" max="4" width="13.42578125" customWidth="1"/>
    <col min="5" max="5" width="14" customWidth="1"/>
    <col min="6" max="9" width="12.140625" hidden="1" customWidth="1"/>
    <col min="10" max="10" width="13" hidden="1" customWidth="1"/>
    <col min="11" max="11" width="12.42578125" hidden="1" customWidth="1"/>
    <col min="12" max="12" width="11.28515625" hidden="1" customWidth="1"/>
    <col min="13" max="14" width="11.140625" hidden="1" customWidth="1"/>
    <col min="15" max="15" width="0.140625" hidden="1" customWidth="1"/>
    <col min="16" max="16" width="15.28515625" customWidth="1"/>
    <col min="17" max="17" width="13.140625" style="17" hidden="1" customWidth="1"/>
    <col min="18" max="18" width="13.140625" customWidth="1"/>
    <col min="19" max="24" width="9.140625" customWidth="1"/>
  </cols>
  <sheetData>
    <row r="1" spans="1:19" ht="126.75" customHeight="1" thickBot="1">
      <c r="A1" s="68" t="s">
        <v>97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</row>
    <row r="2" spans="1:19" ht="33.75" customHeight="1" thickBot="1">
      <c r="A2" s="1"/>
      <c r="B2" s="33" t="s">
        <v>0</v>
      </c>
      <c r="C2" s="40" t="s">
        <v>90</v>
      </c>
      <c r="D2" s="34" t="s">
        <v>1</v>
      </c>
      <c r="E2" s="56" t="s">
        <v>96</v>
      </c>
      <c r="F2" s="65" t="s">
        <v>2</v>
      </c>
      <c r="G2" s="66"/>
      <c r="H2" s="65" t="s">
        <v>3</v>
      </c>
      <c r="I2" s="66"/>
      <c r="J2" s="65" t="s">
        <v>4</v>
      </c>
      <c r="K2" s="66"/>
      <c r="L2" s="65" t="s">
        <v>5</v>
      </c>
      <c r="M2" s="66"/>
      <c r="N2" s="35"/>
      <c r="O2" s="35"/>
      <c r="P2" s="36" t="s">
        <v>88</v>
      </c>
    </row>
    <row r="3" spans="1:19" ht="15" customHeight="1">
      <c r="A3" s="60"/>
      <c r="B3" s="23" t="s">
        <v>8</v>
      </c>
      <c r="C3" s="23" t="s">
        <v>9</v>
      </c>
      <c r="D3" s="25" t="s">
        <v>7</v>
      </c>
      <c r="E3" s="70" t="s">
        <v>98</v>
      </c>
      <c r="F3" s="26">
        <v>206.2764</v>
      </c>
      <c r="G3" s="26">
        <v>186.2764</v>
      </c>
      <c r="H3" s="26">
        <v>197.99279999999999</v>
      </c>
      <c r="I3" s="26">
        <v>177.99279999999999</v>
      </c>
      <c r="J3" s="26">
        <v>189.70920000000001</v>
      </c>
      <c r="K3" s="26">
        <v>169.70920000000001</v>
      </c>
      <c r="L3" s="26">
        <v>181.4256</v>
      </c>
      <c r="M3" s="26">
        <v>161.4256</v>
      </c>
      <c r="N3" s="26">
        <v>201.3032</v>
      </c>
      <c r="O3" s="26">
        <v>181.3032</v>
      </c>
      <c r="P3" s="16">
        <v>500</v>
      </c>
      <c r="Q3" s="18" t="s">
        <v>89</v>
      </c>
      <c r="R3" s="15"/>
    </row>
    <row r="4" spans="1:19" ht="66.75" customHeight="1" thickBot="1">
      <c r="A4" s="61"/>
      <c r="B4" s="27" t="s">
        <v>69</v>
      </c>
      <c r="C4" s="22" t="s">
        <v>77</v>
      </c>
      <c r="D4" s="22" t="s">
        <v>6</v>
      </c>
      <c r="E4" s="70" t="s">
        <v>98</v>
      </c>
      <c r="F4" s="29">
        <v>235.2764</v>
      </c>
      <c r="G4" s="29">
        <v>215.2764</v>
      </c>
      <c r="H4" s="29">
        <v>226.99279999999999</v>
      </c>
      <c r="I4" s="29">
        <v>206.99279999999999</v>
      </c>
      <c r="J4" s="29">
        <v>218.70920000000001</v>
      </c>
      <c r="K4" s="29">
        <v>198.70920000000001</v>
      </c>
      <c r="L4" s="29">
        <v>210.4256</v>
      </c>
      <c r="M4" s="29">
        <v>190.4256</v>
      </c>
      <c r="N4" s="29">
        <v>175.9032</v>
      </c>
      <c r="O4" s="29">
        <v>155.9032</v>
      </c>
      <c r="P4" s="79">
        <v>500</v>
      </c>
      <c r="Q4" s="19" t="e">
        <f>AVERAGE(#REF!,#REF!,#REF!,#REF!,#REF!,#REF!,#REF!,#REF!,#REF!,#REF!,#REF!)</f>
        <v>#REF!</v>
      </c>
      <c r="R4" s="15"/>
    </row>
    <row r="5" spans="1:19">
      <c r="A5" s="62"/>
      <c r="B5" s="20" t="s">
        <v>10</v>
      </c>
      <c r="C5" s="20" t="s">
        <v>11</v>
      </c>
      <c r="D5" s="21" t="s">
        <v>7</v>
      </c>
      <c r="E5" s="70" t="s">
        <v>98</v>
      </c>
      <c r="F5" s="30">
        <v>206.2764</v>
      </c>
      <c r="G5" s="30">
        <v>186.2764</v>
      </c>
      <c r="H5" s="30">
        <v>197.99279999999999</v>
      </c>
      <c r="I5" s="30">
        <v>177.99279999999999</v>
      </c>
      <c r="J5" s="30">
        <v>189.70920000000001</v>
      </c>
      <c r="K5" s="30">
        <v>169.70920000000001</v>
      </c>
      <c r="L5" s="30">
        <v>181.4256</v>
      </c>
      <c r="M5" s="30">
        <v>161.4256</v>
      </c>
      <c r="N5" s="30">
        <v>204.9032</v>
      </c>
      <c r="O5" s="30">
        <v>184.9032</v>
      </c>
      <c r="P5" s="80">
        <v>500</v>
      </c>
      <c r="Q5" s="19" t="e">
        <f>AVERAGE(#REF!,#REF!,#REF!,#REF!,#REF!,#REF!,#REF!,#REF!,#REF!,#REF!,P3)</f>
        <v>#REF!</v>
      </c>
      <c r="R5" s="15"/>
    </row>
    <row r="6" spans="1:19" ht="56.25" customHeight="1" thickBot="1">
      <c r="A6" s="63"/>
      <c r="B6" s="27" t="s">
        <v>70</v>
      </c>
      <c r="C6" s="22" t="s">
        <v>78</v>
      </c>
      <c r="D6" s="22" t="s">
        <v>6</v>
      </c>
      <c r="E6" s="70" t="s">
        <v>98</v>
      </c>
      <c r="F6" s="28">
        <v>235.2764</v>
      </c>
      <c r="G6" s="28">
        <v>215.2764</v>
      </c>
      <c r="H6" s="28">
        <v>226.99279999999999</v>
      </c>
      <c r="I6" s="28">
        <v>206.99279999999999</v>
      </c>
      <c r="J6" s="28">
        <v>218.70920000000001</v>
      </c>
      <c r="K6" s="28">
        <v>198.70920000000001</v>
      </c>
      <c r="L6" s="28">
        <v>210.4256</v>
      </c>
      <c r="M6" s="28">
        <v>190.4256</v>
      </c>
      <c r="N6" s="28">
        <v>175.9032</v>
      </c>
      <c r="O6" s="28">
        <v>155.9032</v>
      </c>
      <c r="P6" s="81">
        <v>500</v>
      </c>
      <c r="Q6" s="19" t="e">
        <f>AVERAGE(E3,#REF!,F3,G3,H3,I3,J3,K3,L3,M3,P4)</f>
        <v>#REF!</v>
      </c>
      <c r="R6" s="15"/>
    </row>
    <row r="7" spans="1:19">
      <c r="A7" s="64"/>
      <c r="B7" s="23" t="s">
        <v>12</v>
      </c>
      <c r="C7" s="23" t="s">
        <v>13</v>
      </c>
      <c r="D7" s="25" t="s">
        <v>7</v>
      </c>
      <c r="E7" s="70" t="s">
        <v>98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82">
        <v>500</v>
      </c>
      <c r="Q7" s="19" t="e">
        <f>AVERAGE(E4,#REF!,F4,G4,H4,I4,J4,K4,L4,M4,P5)</f>
        <v>#REF!</v>
      </c>
    </row>
    <row r="8" spans="1:19" ht="60.75" customHeight="1" thickBot="1">
      <c r="A8" s="61"/>
      <c r="B8" s="27" t="s">
        <v>71</v>
      </c>
      <c r="C8" s="22" t="s">
        <v>79</v>
      </c>
      <c r="D8" s="22" t="s">
        <v>6</v>
      </c>
      <c r="E8" s="70" t="s">
        <v>98</v>
      </c>
      <c r="F8" s="28">
        <v>230.57639999999998</v>
      </c>
      <c r="G8" s="28">
        <v>210.57639999999998</v>
      </c>
      <c r="H8" s="28">
        <v>222.59280000000001</v>
      </c>
      <c r="I8" s="28">
        <v>202.59280000000001</v>
      </c>
      <c r="J8" s="28">
        <v>214.60919999999999</v>
      </c>
      <c r="K8" s="28">
        <v>194.60919999999999</v>
      </c>
      <c r="L8" s="28">
        <v>206.62560000000002</v>
      </c>
      <c r="M8" s="28">
        <v>186.62560000000002</v>
      </c>
      <c r="N8" s="28">
        <v>172.3032</v>
      </c>
      <c r="O8" s="28">
        <v>152.3032</v>
      </c>
      <c r="P8" s="81">
        <v>500</v>
      </c>
      <c r="Q8" s="19" t="e">
        <f>AVERAGE(E5,#REF!,F5,G5,H5,I5,J5,K5,L5,M5,P6)</f>
        <v>#REF!</v>
      </c>
      <c r="S8" s="57"/>
    </row>
    <row r="9" spans="1:19" ht="18" customHeight="1">
      <c r="A9" s="64"/>
      <c r="B9" s="23" t="s">
        <v>14</v>
      </c>
      <c r="C9" s="23" t="s">
        <v>15</v>
      </c>
      <c r="D9" s="23" t="s">
        <v>7</v>
      </c>
      <c r="E9" s="71">
        <v>340</v>
      </c>
      <c r="F9" s="24">
        <v>238.02019999999999</v>
      </c>
      <c r="G9" s="24">
        <v>218.02019999999999</v>
      </c>
      <c r="H9" s="24">
        <v>227.71040000000002</v>
      </c>
      <c r="I9" s="24">
        <v>207.71040000000002</v>
      </c>
      <c r="J9" s="24">
        <v>217.4006</v>
      </c>
      <c r="K9" s="24">
        <v>197.4006</v>
      </c>
      <c r="L9" s="24">
        <v>207.0908</v>
      </c>
      <c r="M9" s="24">
        <v>187.0908</v>
      </c>
      <c r="N9" s="24">
        <v>201.3032</v>
      </c>
      <c r="O9" s="24">
        <v>181.3032</v>
      </c>
      <c r="P9" s="82">
        <v>550</v>
      </c>
      <c r="Q9" s="19" t="e">
        <f>AVERAGE(E6,#REF!,F6,G6,H6,I6,J6,K6,L6,M6,P7)</f>
        <v>#REF!</v>
      </c>
    </row>
    <row r="10" spans="1:19" ht="59.25" customHeight="1" thickBot="1">
      <c r="A10" s="61"/>
      <c r="B10" s="27" t="s">
        <v>72</v>
      </c>
      <c r="C10" s="22" t="s">
        <v>80</v>
      </c>
      <c r="D10" s="22" t="s">
        <v>6</v>
      </c>
      <c r="E10" s="72">
        <v>340</v>
      </c>
      <c r="F10" s="28">
        <v>267.02019999999999</v>
      </c>
      <c r="G10" s="28">
        <v>247.02019999999999</v>
      </c>
      <c r="H10" s="28">
        <v>256.71040000000005</v>
      </c>
      <c r="I10" s="28">
        <v>236.71040000000005</v>
      </c>
      <c r="J10" s="28">
        <v>246.4006</v>
      </c>
      <c r="K10" s="28">
        <v>226.4006</v>
      </c>
      <c r="L10" s="28">
        <v>236.0908</v>
      </c>
      <c r="M10" s="28">
        <v>216.0908</v>
      </c>
      <c r="N10" s="28">
        <v>200.2176</v>
      </c>
      <c r="O10" s="28">
        <v>180.2176</v>
      </c>
      <c r="P10" s="81">
        <v>550</v>
      </c>
      <c r="Q10" s="19" t="e">
        <f>AVERAGE(E7,#REF!,F7,G7,H7,I7,J7,K7,L7,M7,P8)</f>
        <v>#REF!</v>
      </c>
    </row>
    <row r="11" spans="1:19" ht="69" customHeight="1">
      <c r="A11" s="64"/>
      <c r="B11" s="23" t="s">
        <v>92</v>
      </c>
      <c r="C11" s="31" t="s">
        <v>93</v>
      </c>
      <c r="D11" s="31" t="s">
        <v>7</v>
      </c>
      <c r="E11" s="73">
        <v>310</v>
      </c>
      <c r="F11" s="24">
        <v>253.69</v>
      </c>
      <c r="G11" s="24">
        <v>233.69</v>
      </c>
      <c r="H11" s="24">
        <v>242.38</v>
      </c>
      <c r="I11" s="24">
        <v>222.38</v>
      </c>
      <c r="J11" s="24">
        <v>231.07</v>
      </c>
      <c r="K11" s="24">
        <v>211.07</v>
      </c>
      <c r="L11" s="24">
        <v>219.76</v>
      </c>
      <c r="M11" s="24">
        <v>199.76</v>
      </c>
      <c r="N11" s="24">
        <v>229.2176</v>
      </c>
      <c r="O11" s="24">
        <v>209.2176</v>
      </c>
      <c r="P11" s="83">
        <v>500</v>
      </c>
      <c r="Q11" s="19" t="e">
        <f>AVERAGE(E8,#REF!,F8,G8,H8,I8,J8,K8,L8,M8,P9)</f>
        <v>#REF!</v>
      </c>
    </row>
    <row r="12" spans="1:19" ht="11.25" customHeight="1" thickBot="1">
      <c r="A12" s="61"/>
      <c r="B12" s="27"/>
      <c r="C12" s="22" t="s">
        <v>93</v>
      </c>
      <c r="D12" s="32" t="s">
        <v>6</v>
      </c>
      <c r="E12" s="72">
        <v>310</v>
      </c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81">
        <v>500</v>
      </c>
      <c r="Q12" s="19" t="e">
        <f>AVERAGE(E9,#REF!,F9,G9,H9,I9,J9,K9,L9,M9,P10)</f>
        <v>#REF!</v>
      </c>
    </row>
    <row r="13" spans="1:19" ht="18" customHeight="1">
      <c r="A13" s="64"/>
      <c r="B13" s="31" t="s">
        <v>18</v>
      </c>
      <c r="C13" s="23" t="s">
        <v>19</v>
      </c>
      <c r="D13" s="25" t="s">
        <v>7</v>
      </c>
      <c r="E13" s="74">
        <v>455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82">
        <v>620</v>
      </c>
      <c r="Q13" s="19" t="e">
        <f>AVERAGE(E10,#REF!,F10,G10,H10,I10,J10,K10,L10,M10,P11)</f>
        <v>#REF!</v>
      </c>
    </row>
    <row r="14" spans="1:19" ht="52.5" customHeight="1" thickBot="1">
      <c r="A14" s="61"/>
      <c r="B14" s="27" t="s">
        <v>73</v>
      </c>
      <c r="C14" s="22" t="s">
        <v>82</v>
      </c>
      <c r="D14" s="22" t="s">
        <v>6</v>
      </c>
      <c r="E14" s="72">
        <v>455</v>
      </c>
      <c r="F14" s="28">
        <v>314.17999999999995</v>
      </c>
      <c r="G14" s="28">
        <v>294.17999999999995</v>
      </c>
      <c r="H14" s="28">
        <v>300.86</v>
      </c>
      <c r="I14" s="28">
        <v>280.86</v>
      </c>
      <c r="J14" s="28">
        <v>287.53999999999996</v>
      </c>
      <c r="K14" s="28">
        <v>267.53999999999996</v>
      </c>
      <c r="L14" s="28">
        <v>274.22000000000003</v>
      </c>
      <c r="M14" s="28">
        <v>254.22000000000003</v>
      </c>
      <c r="N14" s="28">
        <v>236.34</v>
      </c>
      <c r="O14" s="28">
        <v>216.34</v>
      </c>
      <c r="P14" s="81">
        <v>620</v>
      </c>
      <c r="Q14" s="19" t="e">
        <f>AVERAGE(E11,#REF!,F11,G11,H11,I11,J11,K11,L11,M11,P12)</f>
        <v>#REF!</v>
      </c>
    </row>
    <row r="15" spans="1:19" ht="17.25" customHeight="1">
      <c r="A15" s="64"/>
      <c r="B15" s="23" t="s">
        <v>20</v>
      </c>
      <c r="C15" s="23" t="s">
        <v>21</v>
      </c>
      <c r="D15" s="23" t="s">
        <v>7</v>
      </c>
      <c r="E15" s="71">
        <v>310</v>
      </c>
      <c r="F15" s="24">
        <v>206.2764</v>
      </c>
      <c r="G15" s="24">
        <v>186.2764</v>
      </c>
      <c r="H15" s="24">
        <v>197.99279999999999</v>
      </c>
      <c r="I15" s="24">
        <v>177.99279999999999</v>
      </c>
      <c r="J15" s="24">
        <v>189.70920000000001</v>
      </c>
      <c r="K15" s="24">
        <v>169.70920000000001</v>
      </c>
      <c r="L15" s="24">
        <v>181.4256</v>
      </c>
      <c r="M15" s="24">
        <v>161.4256</v>
      </c>
      <c r="N15" s="24">
        <v>265.34000000000003</v>
      </c>
      <c r="O15" s="24">
        <v>245.34000000000003</v>
      </c>
      <c r="P15" s="82">
        <v>500</v>
      </c>
      <c r="Q15" s="19" t="e">
        <f>AVERAGE(E12,#REF!,F12,G12,H12,I12,J12,K12,L12,M12,P13)</f>
        <v>#REF!</v>
      </c>
    </row>
    <row r="16" spans="1:19" ht="60.75" customHeight="1" thickBot="1">
      <c r="A16" s="61"/>
      <c r="B16" s="27" t="s">
        <v>74</v>
      </c>
      <c r="C16" s="22" t="s">
        <v>83</v>
      </c>
      <c r="D16" s="22" t="s">
        <v>6</v>
      </c>
      <c r="E16" s="72">
        <v>310</v>
      </c>
      <c r="F16" s="28">
        <v>235.2764</v>
      </c>
      <c r="G16" s="28">
        <v>215.2764</v>
      </c>
      <c r="H16" s="28">
        <v>226.99279999999999</v>
      </c>
      <c r="I16" s="28">
        <v>206.99279999999999</v>
      </c>
      <c r="J16" s="28">
        <v>218.70920000000001</v>
      </c>
      <c r="K16" s="28">
        <v>198.70920000000001</v>
      </c>
      <c r="L16" s="28">
        <v>210.4256</v>
      </c>
      <c r="M16" s="28">
        <v>190.4256</v>
      </c>
      <c r="N16" s="28">
        <v>175.9032</v>
      </c>
      <c r="O16" s="28">
        <v>155.9032</v>
      </c>
      <c r="P16" s="81">
        <v>500</v>
      </c>
      <c r="Q16" s="19" t="e">
        <f>AVERAGE(E13,#REF!,F13,G13,H13,I13,J13,K13,L13,M13,P14)</f>
        <v>#REF!</v>
      </c>
    </row>
    <row r="17" spans="1:17" ht="19.5" customHeight="1">
      <c r="A17" s="64"/>
      <c r="B17" s="23" t="s">
        <v>22</v>
      </c>
      <c r="C17" s="23" t="s">
        <v>84</v>
      </c>
      <c r="D17" s="23" t="s">
        <v>6</v>
      </c>
      <c r="E17" s="74">
        <v>275</v>
      </c>
      <c r="F17" s="24">
        <v>189.31639999999999</v>
      </c>
      <c r="G17" s="24">
        <v>169.31639999999999</v>
      </c>
      <c r="H17" s="24">
        <v>183.0728</v>
      </c>
      <c r="I17" s="24">
        <v>163.0728</v>
      </c>
      <c r="J17" s="24">
        <v>176.82920000000001</v>
      </c>
      <c r="K17" s="24">
        <v>156.82920000000001</v>
      </c>
      <c r="L17" s="24">
        <v>170.5856</v>
      </c>
      <c r="M17" s="24">
        <v>150.5856</v>
      </c>
      <c r="N17" s="24">
        <v>204.9032</v>
      </c>
      <c r="O17" s="24">
        <v>184.9032</v>
      </c>
      <c r="P17" s="82">
        <v>430</v>
      </c>
      <c r="Q17" s="19" t="e">
        <f>AVERAGE(E14,#REF!,F14,G14,H14,I14,J14,K14,L14,M14,P15)</f>
        <v>#REF!</v>
      </c>
    </row>
    <row r="18" spans="1:17" ht="59.25" customHeight="1" thickBot="1">
      <c r="A18" s="61"/>
      <c r="B18" s="27" t="s">
        <v>75</v>
      </c>
      <c r="C18" s="22" t="s">
        <v>23</v>
      </c>
      <c r="D18" s="32" t="s">
        <v>7</v>
      </c>
      <c r="E18" s="72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81"/>
      <c r="Q18" s="19" t="e">
        <f>AVERAGE(E15,#REF!,F15,G15,H15,I15,J15,K15,L15,M15,P16)</f>
        <v>#REF!</v>
      </c>
    </row>
    <row r="19" spans="1:17" ht="21" customHeight="1">
      <c r="A19" s="64"/>
      <c r="B19" s="23" t="s">
        <v>24</v>
      </c>
      <c r="C19" s="23" t="s">
        <v>25</v>
      </c>
      <c r="D19" s="25" t="s">
        <v>7</v>
      </c>
      <c r="E19" s="7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82"/>
      <c r="Q19" s="19" t="e">
        <f>AVERAGE(E16,#REF!,F16,G16,H16,I16,J16,K16,L16,M16,P17)</f>
        <v>#REF!</v>
      </c>
    </row>
    <row r="20" spans="1:17" ht="60" customHeight="1" thickBot="1">
      <c r="A20" s="61"/>
      <c r="B20" s="27" t="s">
        <v>76</v>
      </c>
      <c r="C20" s="22" t="s">
        <v>85</v>
      </c>
      <c r="D20" s="22" t="s">
        <v>6</v>
      </c>
      <c r="E20" s="72">
        <v>290</v>
      </c>
      <c r="F20" s="28">
        <v>203.31639999999999</v>
      </c>
      <c r="G20" s="28">
        <v>183.31639999999999</v>
      </c>
      <c r="H20" s="28">
        <v>197.0728</v>
      </c>
      <c r="I20" s="28">
        <v>177.0728</v>
      </c>
      <c r="J20" s="28">
        <v>190.82920000000001</v>
      </c>
      <c r="K20" s="28">
        <v>170.82920000000001</v>
      </c>
      <c r="L20" s="28">
        <v>184.5856</v>
      </c>
      <c r="M20" s="28">
        <v>164.5856</v>
      </c>
      <c r="N20" s="28">
        <v>151.42320000000001</v>
      </c>
      <c r="O20" s="28">
        <v>131.42320000000001</v>
      </c>
      <c r="P20" s="81">
        <v>450</v>
      </c>
      <c r="Q20" s="19" t="e">
        <f>AVERAGE(E17,#REF!,F17,G17,H17,I17,J17,K17,L17,M17,P18)</f>
        <v>#REF!</v>
      </c>
    </row>
    <row r="21" spans="1:17">
      <c r="A21" s="41"/>
      <c r="B21" s="39"/>
      <c r="C21" s="39"/>
      <c r="D21" s="39"/>
      <c r="E21" s="75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84"/>
      <c r="Q21" s="19" t="e">
        <f>AVERAGE(E18,#REF!,F18,G18,H18,I18,J18,K18,L18,M18,P19)</f>
        <v>#REF!</v>
      </c>
    </row>
    <row r="22" spans="1:17" ht="16.5" customHeight="1" thickBot="1">
      <c r="A22" s="43"/>
      <c r="B22" s="44" t="s">
        <v>16</v>
      </c>
      <c r="C22" s="45" t="s">
        <v>17</v>
      </c>
      <c r="D22" s="46" t="s">
        <v>7</v>
      </c>
      <c r="E22" s="76">
        <v>365</v>
      </c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85" t="s">
        <v>91</v>
      </c>
      <c r="Q22" s="19" t="e">
        <f>AVERAGE(E19,#REF!,F19,G19,H19,I19,J19,K19,L19,M19,P20)</f>
        <v>#REF!</v>
      </c>
    </row>
    <row r="23" spans="1:17">
      <c r="A23" s="48"/>
      <c r="B23" s="49" t="s">
        <v>17</v>
      </c>
      <c r="C23" s="37"/>
      <c r="D23" s="37"/>
      <c r="E23" s="7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50"/>
      <c r="Q23"/>
    </row>
    <row r="24" spans="1:17">
      <c r="A24" s="48"/>
      <c r="B24" s="12"/>
      <c r="C24" s="51"/>
      <c r="D24" s="51"/>
      <c r="E24" s="78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1"/>
      <c r="Q24"/>
    </row>
    <row r="25" spans="1:17" ht="12.75" customHeight="1" thickBot="1">
      <c r="A25" s="53"/>
      <c r="B25" s="46"/>
      <c r="C25" s="54" t="s">
        <v>94</v>
      </c>
      <c r="D25" s="38" t="s">
        <v>6</v>
      </c>
      <c r="E25" s="76">
        <v>365</v>
      </c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55" t="s">
        <v>91</v>
      </c>
      <c r="Q25"/>
    </row>
    <row r="26" spans="1:17">
      <c r="C26" s="67" t="s">
        <v>95</v>
      </c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/>
    </row>
    <row r="27" spans="1:17">
      <c r="A27" s="19"/>
      <c r="C27" s="58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/>
    </row>
    <row r="28" spans="1:17">
      <c r="A28" s="1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/>
    </row>
    <row r="29" spans="1:17">
      <c r="Q29"/>
    </row>
    <row r="30" spans="1:17">
      <c r="Q30"/>
    </row>
    <row r="31" spans="1:17">
      <c r="Q31"/>
    </row>
    <row r="32" spans="1:17">
      <c r="Q32"/>
    </row>
    <row r="33" spans="17:17">
      <c r="Q33"/>
    </row>
    <row r="34" spans="17:17">
      <c r="Q34"/>
    </row>
    <row r="35" spans="17:17">
      <c r="Q35"/>
    </row>
    <row r="36" spans="17:17">
      <c r="Q36"/>
    </row>
    <row r="37" spans="17:17">
      <c r="Q37"/>
    </row>
    <row r="38" spans="17:17">
      <c r="Q38"/>
    </row>
    <row r="39" spans="17:17">
      <c r="Q39"/>
    </row>
    <row r="40" spans="17:17">
      <c r="Q40"/>
    </row>
    <row r="41" spans="17:17">
      <c r="Q41"/>
    </row>
    <row r="42" spans="17:17">
      <c r="Q42"/>
    </row>
    <row r="43" spans="17:17">
      <c r="Q43"/>
    </row>
    <row r="44" spans="17:17" hidden="1">
      <c r="Q44"/>
    </row>
    <row r="45" spans="17:17" ht="15.75" hidden="1" customHeight="1" thickBot="1">
      <c r="Q45"/>
    </row>
    <row r="46" spans="17:17" hidden="1">
      <c r="Q46"/>
    </row>
    <row r="47" spans="17:17" ht="15.75" hidden="1" customHeight="1" thickBot="1">
      <c r="Q47"/>
    </row>
    <row r="48" spans="17:17" hidden="1">
      <c r="Q48"/>
    </row>
    <row r="49" spans="17:17" ht="15.75" hidden="1" customHeight="1" thickBot="1">
      <c r="Q49"/>
    </row>
    <row r="50" spans="17:17" hidden="1">
      <c r="Q50"/>
    </row>
    <row r="51" spans="17:17" ht="15.75" hidden="1" customHeight="1" thickBot="1">
      <c r="Q51"/>
    </row>
    <row r="52" spans="17:17" hidden="1">
      <c r="Q52"/>
    </row>
    <row r="53" spans="17:17" ht="15.75" hidden="1" customHeight="1" thickBot="1">
      <c r="Q53"/>
    </row>
    <row r="54" spans="17:17" hidden="1">
      <c r="Q54"/>
    </row>
    <row r="55" spans="17:17" ht="15.75" hidden="1" customHeight="1" thickBot="1">
      <c r="Q55"/>
    </row>
    <row r="56" spans="17:17" hidden="1">
      <c r="Q56"/>
    </row>
    <row r="57" spans="17:17" ht="15.75" hidden="1" customHeight="1" thickBot="1">
      <c r="Q57"/>
    </row>
    <row r="58" spans="17:17" hidden="1">
      <c r="Q58"/>
    </row>
    <row r="59" spans="17:17" ht="15.75" hidden="1" customHeight="1" thickBot="1">
      <c r="Q59"/>
    </row>
    <row r="60" spans="17:17" hidden="1">
      <c r="Q60"/>
    </row>
    <row r="61" spans="17:17" ht="15.75" hidden="1" customHeight="1" thickBot="1">
      <c r="Q61"/>
    </row>
    <row r="62" spans="17:17" hidden="1">
      <c r="Q62"/>
    </row>
    <row r="63" spans="17:17" ht="15.75" hidden="1" customHeight="1" thickBot="1">
      <c r="Q63"/>
    </row>
    <row r="64" spans="17:17" hidden="1">
      <c r="Q64"/>
    </row>
    <row r="65" spans="2:17" ht="15.75" hidden="1" customHeight="1" thickBot="1">
      <c r="Q65"/>
    </row>
    <row r="66" spans="2:17" hidden="1">
      <c r="Q66"/>
    </row>
    <row r="67" spans="2:17" ht="15.75" hidden="1" customHeight="1" thickBot="1">
      <c r="Q67"/>
    </row>
    <row r="68" spans="2:17" ht="15" hidden="1" customHeight="1">
      <c r="Q68"/>
    </row>
    <row r="69" spans="2:17" ht="15" hidden="1" customHeight="1">
      <c r="Q69"/>
    </row>
    <row r="70" spans="2:17" hidden="1">
      <c r="Q70"/>
    </row>
    <row r="71" spans="2:17" ht="15" hidden="1" customHeight="1">
      <c r="Q71"/>
    </row>
    <row r="72" spans="2:17" ht="36" customHeight="1">
      <c r="Q72"/>
    </row>
    <row r="73" spans="2:17" ht="32.25" customHeight="1">
      <c r="Q73"/>
    </row>
    <row r="74" spans="2:17" ht="34.5" customHeight="1"/>
    <row r="78" spans="2:17">
      <c r="B78" s="12"/>
      <c r="C78" s="13"/>
      <c r="D78" s="12"/>
      <c r="E78" s="12"/>
      <c r="F78" s="12"/>
    </row>
  </sheetData>
  <mergeCells count="16">
    <mergeCell ref="C27:P28"/>
    <mergeCell ref="A1:P1"/>
    <mergeCell ref="A3:A4"/>
    <mergeCell ref="A5:A6"/>
    <mergeCell ref="A7:A8"/>
    <mergeCell ref="A9:A10"/>
    <mergeCell ref="A19:A20"/>
    <mergeCell ref="H2:I2"/>
    <mergeCell ref="J2:K2"/>
    <mergeCell ref="L2:M2"/>
    <mergeCell ref="F2:G2"/>
    <mergeCell ref="A11:A12"/>
    <mergeCell ref="A15:A16"/>
    <mergeCell ref="A17:A18"/>
    <mergeCell ref="A13:A14"/>
    <mergeCell ref="C26:P26"/>
  </mergeCells>
  <hyperlinks>
    <hyperlink ref="B4" location="ЛШУ!A1" display="ЛШУ!A1"/>
    <hyperlink ref="B6" location="ЛКО!A1" display="ЛКО!A1"/>
    <hyperlink ref="B8" location="ЛСП2!A1" display="ЛСП2!A1"/>
    <hyperlink ref="B10" location="ЛБС!A1" display="ЛБС!A1"/>
    <hyperlink ref="B14" location="ЛСС!A1" display="ЛСС!A1"/>
    <hyperlink ref="B16" location="ЛШП!A1" display="ЛШП!A1"/>
    <hyperlink ref="B18" location="ЛТ!A1" display="ЛТ!A1"/>
    <hyperlink ref="B20" location="ЛСД!A1" display="ЛСД!A1"/>
  </hyperlinks>
  <pageMargins left="0.15748031496062992" right="0.15748031496062992" top="0.23622047244094491" bottom="0.35433070866141736" header="0.70866141732283472" footer="0.31496062992125984"/>
  <pageSetup paperSize="9" scale="80" fitToHeight="0" orientation="portrait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L23"/>
  <sheetViews>
    <sheetView workbookViewId="0"/>
  </sheetViews>
  <sheetFormatPr defaultRowHeight="15"/>
  <cols>
    <col min="1" max="1" width="37" customWidth="1"/>
  </cols>
  <sheetData>
    <row r="1" spans="1:12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2">
      <c r="A2" s="6" t="s">
        <v>22</v>
      </c>
      <c r="B2" s="6" t="s">
        <v>56</v>
      </c>
      <c r="C2" s="7" t="s">
        <v>57</v>
      </c>
      <c r="D2" s="6" t="s">
        <v>58</v>
      </c>
    </row>
    <row r="4" spans="1:12">
      <c r="L4" t="s">
        <v>35</v>
      </c>
    </row>
    <row r="5" spans="1:12">
      <c r="L5" s="8" t="s">
        <v>36</v>
      </c>
    </row>
    <row r="21" spans="1:1" ht="15.75" thickBot="1"/>
    <row r="22" spans="1:1" ht="146.25" customHeight="1">
      <c r="A22" s="10" t="s">
        <v>84</v>
      </c>
    </row>
    <row r="23" spans="1:1" ht="145.5" customHeight="1">
      <c r="A23" s="11" t="s">
        <v>23</v>
      </c>
    </row>
  </sheetData>
  <hyperlinks>
    <hyperlink ref="L5" location="прайс!A1" display="прайс!A1"/>
  </hyperlinks>
  <pageMargins left="0.7" right="0.7" top="0.75" bottom="0.75" header="0.3" footer="0.3"/>
  <drawing r:id="rId1"/>
  <legacyDrawing r:id="rId2"/>
  <oleObjects>
    <oleObject progId="Visio.Drawing.11" shapeId="10241" r:id="rId3"/>
    <oleObject progId="Visio.Drawing.11" shapeId="10242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L24"/>
  <sheetViews>
    <sheetView topLeftCell="A16" workbookViewId="0">
      <selection activeCell="L23" sqref="L23"/>
    </sheetView>
  </sheetViews>
  <sheetFormatPr defaultRowHeight="15"/>
  <cols>
    <col min="1" max="1" width="29.28515625" customWidth="1"/>
  </cols>
  <sheetData>
    <row r="1" spans="1:12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2">
      <c r="A2" s="6" t="s">
        <v>59</v>
      </c>
      <c r="B2" s="6" t="s">
        <v>60</v>
      </c>
      <c r="C2" s="7" t="s">
        <v>61</v>
      </c>
      <c r="D2" s="6" t="s">
        <v>62</v>
      </c>
    </row>
    <row r="4" spans="1:12">
      <c r="L4" t="s">
        <v>35</v>
      </c>
    </row>
    <row r="5" spans="1:12">
      <c r="L5" s="8" t="s">
        <v>36</v>
      </c>
    </row>
    <row r="22" spans="1:1" ht="15.75" thickBot="1"/>
    <row r="23" spans="1:1" ht="146.25" customHeight="1">
      <c r="A23" s="10" t="s">
        <v>25</v>
      </c>
    </row>
    <row r="24" spans="1:1" ht="145.5" customHeight="1">
      <c r="A24" s="11" t="s">
        <v>85</v>
      </c>
    </row>
  </sheetData>
  <hyperlinks>
    <hyperlink ref="L5" location="прайс!A1" display="прайс!A1"/>
  </hyperlinks>
  <pageMargins left="0.7" right="0.7" top="0.75" bottom="0.75" header="0.3" footer="0.3"/>
  <drawing r:id="rId1"/>
  <legacyDrawing r:id="rId2"/>
  <oleObjects>
    <oleObject progId="Visio.Drawing.11" shapeId="11265" r:id="rId3"/>
    <oleObject progId="Visio.Drawing.11" shapeId="11266" r:id="rId4"/>
  </oleObject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L23"/>
  <sheetViews>
    <sheetView workbookViewId="0">
      <selection activeCell="N23" sqref="N23"/>
    </sheetView>
  </sheetViews>
  <sheetFormatPr defaultRowHeight="15"/>
  <cols>
    <col min="1" max="1" width="28.7109375" customWidth="1"/>
  </cols>
  <sheetData>
    <row r="1" spans="1:12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2">
      <c r="A2" s="6" t="s">
        <v>63</v>
      </c>
      <c r="B2" s="6" t="s">
        <v>64</v>
      </c>
      <c r="C2" s="7" t="s">
        <v>65</v>
      </c>
      <c r="D2" s="6" t="s">
        <v>66</v>
      </c>
    </row>
    <row r="4" spans="1:12">
      <c r="L4" t="s">
        <v>35</v>
      </c>
    </row>
    <row r="5" spans="1:12">
      <c r="L5" s="8" t="s">
        <v>36</v>
      </c>
    </row>
    <row r="21" spans="1:1" ht="15.75" thickBot="1"/>
    <row r="22" spans="1:1" ht="162" customHeight="1">
      <c r="A22" s="10" t="s">
        <v>26</v>
      </c>
    </row>
    <row r="23" spans="1:1" ht="145.5" customHeight="1">
      <c r="A23" s="11" t="s">
        <v>86</v>
      </c>
    </row>
  </sheetData>
  <hyperlinks>
    <hyperlink ref="L5" location="прайс!A1" display="прайс!A1"/>
  </hyperlinks>
  <pageMargins left="0.7" right="0.7" top="0.75" bottom="0.75" header="0.3" footer="0.3"/>
  <drawing r:id="rId1"/>
  <legacyDrawing r:id="rId2"/>
  <oleObjects>
    <oleObject progId="Visio.Drawing.11" shapeId="12289" r:id="rId3"/>
    <oleObject progId="Visio.Drawing.11" shapeId="12290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L26"/>
  <sheetViews>
    <sheetView topLeftCell="A19" workbookViewId="0">
      <selection activeCell="M22" sqref="M22"/>
    </sheetView>
  </sheetViews>
  <sheetFormatPr defaultRowHeight="15"/>
  <cols>
    <col min="1" max="1" width="26" customWidth="1"/>
    <col min="2" max="2" width="13.85546875" customWidth="1"/>
  </cols>
  <sheetData>
    <row r="1" spans="1:12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2">
      <c r="A2" s="6" t="s">
        <v>32</v>
      </c>
      <c r="B2" s="6" t="s">
        <v>67</v>
      </c>
      <c r="C2" s="7" t="s">
        <v>33</v>
      </c>
      <c r="D2" s="6" t="s">
        <v>34</v>
      </c>
    </row>
    <row r="3" spans="1:12">
      <c r="L3" t="s">
        <v>35</v>
      </c>
    </row>
    <row r="4" spans="1:12">
      <c r="L4" s="8" t="s">
        <v>36</v>
      </c>
    </row>
    <row r="21" spans="1:12" ht="15.75" thickBot="1"/>
    <row r="22" spans="1:12" ht="170.1" customHeight="1">
      <c r="A22" s="10" t="s">
        <v>27</v>
      </c>
    </row>
    <row r="23" spans="1:12" ht="170.1" customHeight="1">
      <c r="A23" s="11" t="s">
        <v>87</v>
      </c>
    </row>
    <row r="26" spans="1:12">
      <c r="L26" s="9"/>
    </row>
  </sheetData>
  <hyperlinks>
    <hyperlink ref="L4" location="прайс!A1" display="прайс!A1"/>
  </hyperlinks>
  <pageMargins left="0.7" right="0.7" top="0.75" bottom="0.75" header="0.3" footer="0.3"/>
  <pageSetup paperSize="9" orientation="portrait" horizontalDpi="180" verticalDpi="180" r:id="rId1"/>
  <drawing r:id="rId2"/>
  <legacyDrawing r:id="rId3"/>
  <oleObjects>
    <oleObject progId="Visio.Drawing.11" shapeId="2049" r:id="rId4"/>
    <oleObject progId="Visio.Drawing.11" shapeId="2050" r:id="rId5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J27"/>
  <sheetViews>
    <sheetView workbookViewId="0"/>
  </sheetViews>
  <sheetFormatPr defaultRowHeight="15"/>
  <cols>
    <col min="1" max="1" width="26.85546875" customWidth="1"/>
  </cols>
  <sheetData>
    <row r="1" spans="1:10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0">
      <c r="A2" s="6" t="s">
        <v>8</v>
      </c>
      <c r="B2" s="6" t="s">
        <v>37</v>
      </c>
      <c r="C2" s="7" t="s">
        <v>38</v>
      </c>
      <c r="D2" s="6" t="s">
        <v>39</v>
      </c>
    </row>
    <row r="3" spans="1:10">
      <c r="J3" t="s">
        <v>35</v>
      </c>
    </row>
    <row r="4" spans="1:10">
      <c r="J4" s="8" t="s">
        <v>36</v>
      </c>
    </row>
    <row r="26" spans="1:1" ht="156.75" customHeight="1">
      <c r="A26" s="14" t="s">
        <v>68</v>
      </c>
    </row>
    <row r="27" spans="1:1" ht="168.75" customHeight="1">
      <c r="A27" s="14" t="s">
        <v>77</v>
      </c>
    </row>
  </sheetData>
  <hyperlinks>
    <hyperlink ref="J4" location="прайс!A1" display="прайс!A1"/>
  </hyperlinks>
  <pageMargins left="0.7" right="0.7" top="0.75" bottom="0.75" header="0.3" footer="0.3"/>
  <pageSetup paperSize="9" orientation="portrait" horizontalDpi="180" verticalDpi="180" r:id="rId1"/>
  <drawing r:id="rId2"/>
  <legacyDrawing r:id="rId3"/>
  <oleObjects>
    <oleObject progId="Visio.Drawing.11" shapeId="3073" r:id="rId4"/>
    <oleObject progId="Visio.Drawing.11" shapeId="3074" r:id="rId5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M25"/>
  <sheetViews>
    <sheetView zoomScale="75" zoomScaleNormal="75" workbookViewId="0"/>
  </sheetViews>
  <sheetFormatPr defaultRowHeight="15"/>
  <cols>
    <col min="1" max="1" width="29.140625" customWidth="1"/>
  </cols>
  <sheetData>
    <row r="1" spans="1:13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3">
      <c r="A2" s="6" t="s">
        <v>10</v>
      </c>
      <c r="B2" s="6" t="s">
        <v>40</v>
      </c>
      <c r="C2" s="7" t="s">
        <v>41</v>
      </c>
      <c r="D2" s="6" t="s">
        <v>39</v>
      </c>
    </row>
    <row r="3" spans="1:13">
      <c r="M3" t="s">
        <v>35</v>
      </c>
    </row>
    <row r="4" spans="1:13">
      <c r="M4" s="8" t="s">
        <v>36</v>
      </c>
    </row>
    <row r="23" spans="1:1" ht="15.75" thickBot="1"/>
    <row r="24" spans="1:1" ht="170.1" customHeight="1">
      <c r="A24" s="10" t="s">
        <v>11</v>
      </c>
    </row>
    <row r="25" spans="1:1" ht="170.1" customHeight="1">
      <c r="A25" s="11" t="s">
        <v>78</v>
      </c>
    </row>
  </sheetData>
  <hyperlinks>
    <hyperlink ref="M4" location="прайс!A1" display="прайс!A1"/>
  </hyperlinks>
  <pageMargins left="0.7" right="0.7" top="0.75" bottom="0.75" header="0.3" footer="0.3"/>
  <drawing r:id="rId1"/>
  <legacyDrawing r:id="rId2"/>
  <oleObjects>
    <oleObject progId="Visio.Drawing.11" shapeId="4097" r:id="rId3"/>
    <oleObject progId="Visio.Drawing.11" shapeId="4098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L23"/>
  <sheetViews>
    <sheetView zoomScale="75" zoomScaleNormal="75" workbookViewId="0"/>
  </sheetViews>
  <sheetFormatPr defaultRowHeight="15"/>
  <cols>
    <col min="1" max="1" width="31.28515625" customWidth="1"/>
  </cols>
  <sheetData>
    <row r="1" spans="1:12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2">
      <c r="A2" s="6" t="s">
        <v>42</v>
      </c>
      <c r="B2" s="6" t="s">
        <v>44</v>
      </c>
      <c r="C2" s="7" t="s">
        <v>43</v>
      </c>
      <c r="D2" s="6" t="s">
        <v>34</v>
      </c>
    </row>
    <row r="4" spans="1:12">
      <c r="L4" t="s">
        <v>35</v>
      </c>
    </row>
    <row r="5" spans="1:12">
      <c r="L5" s="8" t="s">
        <v>36</v>
      </c>
    </row>
    <row r="14" spans="1:12">
      <c r="E14" s="2"/>
    </row>
    <row r="21" spans="1:1" ht="15.75" thickBot="1"/>
    <row r="22" spans="1:1" ht="170.1" customHeight="1">
      <c r="A22" s="10" t="s">
        <v>13</v>
      </c>
    </row>
    <row r="23" spans="1:1" ht="170.1" customHeight="1">
      <c r="A23" s="11" t="s">
        <v>79</v>
      </c>
    </row>
  </sheetData>
  <hyperlinks>
    <hyperlink ref="L5" location="прайс!A1" display="прайс!A1"/>
  </hyperlinks>
  <pageMargins left="0.7" right="0.7" top="0.75" bottom="0.75" header="0.3" footer="0.3"/>
  <pageSetup paperSize="9" orientation="portrait" verticalDpi="0" r:id="rId1"/>
  <drawing r:id="rId2"/>
  <legacyDrawing r:id="rId3"/>
  <oleObjects>
    <oleObject progId="Visio.Drawing.11" shapeId="5121" r:id="rId4"/>
    <oleObject progId="Visio.Drawing.11" shapeId="5122" r:id="rId5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L23"/>
  <sheetViews>
    <sheetView topLeftCell="A10" zoomScale="75" zoomScaleNormal="75" workbookViewId="0">
      <selection activeCell="N23" sqref="N23"/>
    </sheetView>
  </sheetViews>
  <sheetFormatPr defaultRowHeight="15"/>
  <cols>
    <col min="1" max="1" width="31.140625" customWidth="1"/>
  </cols>
  <sheetData>
    <row r="1" spans="1:12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2">
      <c r="A2" s="6" t="s">
        <v>14</v>
      </c>
      <c r="B2" s="6" t="s">
        <v>45</v>
      </c>
      <c r="C2" s="7" t="s">
        <v>46</v>
      </c>
      <c r="D2" s="6" t="s">
        <v>47</v>
      </c>
    </row>
    <row r="4" spans="1:12">
      <c r="L4" t="s">
        <v>35</v>
      </c>
    </row>
    <row r="5" spans="1:12">
      <c r="L5" s="8" t="s">
        <v>36</v>
      </c>
    </row>
    <row r="21" spans="1:1" ht="15.75" thickBot="1"/>
    <row r="22" spans="1:1" ht="168" customHeight="1">
      <c r="A22" s="10" t="s">
        <v>15</v>
      </c>
    </row>
    <row r="23" spans="1:1" ht="163.5" customHeight="1">
      <c r="A23" s="11" t="s">
        <v>80</v>
      </c>
    </row>
  </sheetData>
  <hyperlinks>
    <hyperlink ref="L5" location="прайс!A1" display="прайс!A1"/>
  </hyperlinks>
  <pageMargins left="0.7" right="0.7" top="0.75" bottom="0.75" header="0.3" footer="0.3"/>
  <drawing r:id="rId1"/>
  <legacyDrawing r:id="rId2"/>
  <oleObjects>
    <oleObject progId="Visio.Drawing.11" shapeId="6145" r:id="rId3"/>
    <oleObject progId="Visio.Drawing.11" shapeId="6146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L25"/>
  <sheetViews>
    <sheetView workbookViewId="0">
      <selection activeCell="N25" sqref="N25"/>
    </sheetView>
  </sheetViews>
  <sheetFormatPr defaultRowHeight="15"/>
  <cols>
    <col min="1" max="1" width="32.140625" customWidth="1"/>
  </cols>
  <sheetData>
    <row r="1" spans="1:12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2">
      <c r="A2" s="6" t="s">
        <v>16</v>
      </c>
      <c r="B2" s="6" t="s">
        <v>48</v>
      </c>
      <c r="C2" s="7" t="s">
        <v>49</v>
      </c>
      <c r="D2" s="6" t="s">
        <v>50</v>
      </c>
    </row>
    <row r="3" spans="1:12">
      <c r="L3" t="s">
        <v>35</v>
      </c>
    </row>
    <row r="4" spans="1:12">
      <c r="L4" s="8" t="s">
        <v>36</v>
      </c>
    </row>
    <row r="23" spans="1:1" ht="15.75" thickBot="1"/>
    <row r="24" spans="1:1" ht="169.5" customHeight="1">
      <c r="A24" s="10" t="s">
        <v>17</v>
      </c>
    </row>
    <row r="25" spans="1:1" ht="145.5" customHeight="1">
      <c r="A25" s="11" t="s">
        <v>81</v>
      </c>
    </row>
  </sheetData>
  <hyperlinks>
    <hyperlink ref="L4" location="прайс!A1" display="прайс!A1"/>
  </hyperlinks>
  <pageMargins left="0.7" right="0.7" top="0.75" bottom="0.75" header="0.3" footer="0.3"/>
  <drawing r:id="rId1"/>
  <legacyDrawing r:id="rId2"/>
  <oleObjects>
    <oleObject progId="Visio.Drawing.11" shapeId="7169" r:id="rId3"/>
    <oleObject progId="Visio.Drawing.11" shapeId="7170" r:id="rId4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M22"/>
  <sheetViews>
    <sheetView topLeftCell="A3" workbookViewId="0">
      <selection activeCell="N22" sqref="N22"/>
    </sheetView>
  </sheetViews>
  <sheetFormatPr defaultRowHeight="15"/>
  <cols>
    <col min="1" max="1" width="26.28515625" customWidth="1"/>
  </cols>
  <sheetData>
    <row r="1" spans="1:13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3">
      <c r="A2" s="6" t="s">
        <v>18</v>
      </c>
      <c r="B2" s="6" t="s">
        <v>51</v>
      </c>
      <c r="C2" s="7" t="s">
        <v>52</v>
      </c>
      <c r="D2" s="6" t="s">
        <v>53</v>
      </c>
    </row>
    <row r="3" spans="1:13">
      <c r="M3" t="s">
        <v>35</v>
      </c>
    </row>
    <row r="4" spans="1:13">
      <c r="M4" s="8" t="s">
        <v>36</v>
      </c>
    </row>
    <row r="20" spans="1:1" ht="15.75" thickBot="1"/>
    <row r="21" spans="1:1" ht="162" customHeight="1">
      <c r="A21" s="10" t="s">
        <v>19</v>
      </c>
    </row>
    <row r="22" spans="1:1" ht="151.5" customHeight="1">
      <c r="A22" s="11" t="s">
        <v>82</v>
      </c>
    </row>
  </sheetData>
  <hyperlinks>
    <hyperlink ref="M4" location="прайс!A1" display="прайс!A1"/>
  </hyperlinks>
  <pageMargins left="0.7" right="0.7" top="0.75" bottom="0.75" header="0.3" footer="0.3"/>
  <drawing r:id="rId1"/>
  <legacyDrawing r:id="rId2"/>
  <oleObjects>
    <oleObject progId="Visio.Drawing.11" shapeId="8193" r:id="rId3"/>
    <oleObject progId="Visio.Drawing.11" shapeId="8194" r:id="rId4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J24"/>
  <sheetViews>
    <sheetView workbookViewId="0"/>
  </sheetViews>
  <sheetFormatPr defaultRowHeight="15"/>
  <cols>
    <col min="1" max="1" width="30" customWidth="1"/>
  </cols>
  <sheetData>
    <row r="1" spans="1:10" ht="25.5">
      <c r="A1" s="3" t="s">
        <v>28</v>
      </c>
      <c r="B1" s="3" t="s">
        <v>29</v>
      </c>
      <c r="C1" s="4" t="s">
        <v>30</v>
      </c>
      <c r="D1" s="5" t="s">
        <v>31</v>
      </c>
    </row>
    <row r="2" spans="1:10">
      <c r="A2" s="6" t="s">
        <v>20</v>
      </c>
      <c r="B2" s="6" t="s">
        <v>54</v>
      </c>
      <c r="C2" s="7"/>
      <c r="D2" s="6" t="s">
        <v>55</v>
      </c>
    </row>
    <row r="3" spans="1:10">
      <c r="J3" t="s">
        <v>35</v>
      </c>
    </row>
    <row r="4" spans="1:10">
      <c r="J4" s="8" t="s">
        <v>36</v>
      </c>
    </row>
    <row r="22" spans="1:1" ht="15.75" thickBot="1"/>
    <row r="23" spans="1:1" ht="157.5" customHeight="1">
      <c r="A23" s="10" t="s">
        <v>21</v>
      </c>
    </row>
    <row r="24" spans="1:1" ht="145.5" customHeight="1">
      <c r="A24" s="11" t="s">
        <v>83</v>
      </c>
    </row>
  </sheetData>
  <hyperlinks>
    <hyperlink ref="J4" location="прайс!A1" display="прайс!A1"/>
  </hyperlinks>
  <pageMargins left="0.7" right="0.7" top="0.75" bottom="0.75" header="0.3" footer="0.3"/>
  <drawing r:id="rId1"/>
  <legacyDrawing r:id="rId2"/>
  <oleObjects>
    <oleObject progId="Visio.Drawing.11" shapeId="9217" r:id="rId3"/>
    <oleObject progId="Visio.Drawing.11" shapeId="9218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ПРАЙС</vt:lpstr>
      <vt:lpstr>ЛСП1</vt:lpstr>
      <vt:lpstr>ЛШУ</vt:lpstr>
      <vt:lpstr>ЛКО</vt:lpstr>
      <vt:lpstr>ЛСП2</vt:lpstr>
      <vt:lpstr>ЛБС</vt:lpstr>
      <vt:lpstr>ЛСЩ</vt:lpstr>
      <vt:lpstr>ЛСС</vt:lpstr>
      <vt:lpstr>ЛШП</vt:lpstr>
      <vt:lpstr>ЛТ</vt:lpstr>
      <vt:lpstr>ЛСД</vt:lpstr>
      <vt:lpstr>ЛОЛ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2015-07-06T20:23:41Z</dcterms:modified>
</cp:coreProperties>
</file>